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<sst xmlns="http://schemas.openxmlformats.org/spreadsheetml/2006/main" count="213" uniqueCount="136">
  <si>
    <t>序号</t>
  </si>
  <si>
    <t>项目名称</t>
  </si>
  <si>
    <t>规格型号</t>
  </si>
  <si>
    <t>单位</t>
  </si>
  <si>
    <t>工程量</t>
  </si>
  <si>
    <t>综合单价</t>
  </si>
  <si>
    <t>合价</t>
  </si>
  <si>
    <t>备注</t>
  </si>
  <si>
    <t>（一）手术室设备采购部分</t>
  </si>
  <si>
    <t>单臂机械麻醉吊塔</t>
  </si>
  <si>
    <t xml:space="preserve">
1、旋转臂：旋转半径≥0.7m。
2、吊柱式气电功能箱：长度≥0.8m。
3、带边轨仪器平台2层，抽屉1个。
4、气体终端5个：氧气2个、压缩空气1个、负压吸引1个、麻醉废气排放1个，每种气体配一个接头。
5、220V/10A国标电源插座6个。
6、等电位端子2个。
7、网络通讯接口1个。
8、双延展臂输液组合架1个。
</t>
  </si>
  <si>
    <t>套</t>
  </si>
  <si>
    <t>电动液压综合手术台（非平移）</t>
  </si>
  <si>
    <t>1、手术台的升降、前后倾、左右倾、平移采用电机驱动，输出功率大，安全可靠性高。
2、头、腿板采用螺栓式调节锁紧装置，脱卸简便，且采用进口气弹簧助力，定位准确操作便力，提供气弹簧报关单。
3、采用脚踏刹车，操作简便。
4、采用手控器控制升降、前后倾、左右倾和平移动作（平移为选配），手控器有防止误操作钥匙开关（提供实物或照片）。
5、矩形底座设计，手术台台体及底罩均采用医用级304#全不锈钢材料，经特殊表面亚光处理，清洁更方便，提供材质报告。
6、可选内置蓄电池功能。
7、床面长和宽长：2100毫米，宽520毫米
8、床面高度和升距（电动）：高度680毫米，升距300毫米
9、床面前后倾角度（电动）：前倾≥20度，后倾≥20度
10、床面左右倾角度（电动）：左倾≥20度，右倾≥20度
11、背板转动角度（手动）：上折≥75度，下折≥15度
12、头板转动角度（手动）：上折≥45度，下折≥25度  可脱卸
13、腿板板转动角度（手动） 下折≥90度，外折90度  可脱卸
14、内置腰桥行程：≥120mm
15、产品通过ISO13485、CE、FDA认证。
16、附件配置：单层搁手板2个；托腿架2个；肩托2个；腰托2个；L型麻醉架1个；缚身带1套。</t>
  </si>
  <si>
    <t>医用不锈情报面板柜体</t>
  </si>
  <si>
    <t>1.柜体规格：W1200×H1000×D350
2.材料、规格:全304不锈钢，板材厚1.0mm
3.主要功能:柜体左下侧储物柜、右下侧带安装式书写台</t>
  </si>
  <si>
    <t>个</t>
  </si>
  <si>
    <t>医用多功能情报面板</t>
  </si>
  <si>
    <t>1、控制面板规格：808*446*D
2、6种模块：时钟、计时钟、麻醉计时、空调系统、医疗气体报警/控制屏、电话/背景音乐
3、控制面板材质:采用铝板制作，表面贴专用模</t>
  </si>
  <si>
    <t>四联观片灯</t>
  </si>
  <si>
    <t>1.铝合金专用型材，滚柱式压片；
2.不锈钢45度拼角拉丝面框，冷板喷塑箱体，专用接地端子
3.规格：W1197*H597*120</t>
  </si>
  <si>
    <t>组合电源插座箱1</t>
  </si>
  <si>
    <t>1.规格：900x210x100
2.主要功能:具备不锈钢面框，多功能插座，1-380V,3-220V,2-接地端子</t>
  </si>
  <si>
    <t>组合电源插座箱2</t>
  </si>
  <si>
    <t>1.规格：900x210x100
2.主要功能:具备不锈钢面框，多功能插座，4-220V,2-接地端子</t>
  </si>
  <si>
    <t>医用气体面盘</t>
  </si>
  <si>
    <t>1.规格：900*300*200
2.材质：采用不锈钢材料</t>
  </si>
  <si>
    <t>薄型风管天井式室内机</t>
  </si>
  <si>
    <t>1、名称：薄型风管天井式室内机 KN-2.2
2、规格：制冷量：2.2KW；制热量：2.6KW；风量：485m3/h
3、安装形式：吊顶暗装（铜管单独计算）</t>
  </si>
  <si>
    <t>台</t>
  </si>
  <si>
    <t>1、名称：薄型风管天井式室内机 KN-2.2
2、规格：制冷量：3.6KW；制热量：4.0KW；风量：540m3/h
3、安装形式：吊顶暗装（铜管单独计算）</t>
  </si>
  <si>
    <t>1、名称：薄型风管天井式室内机 KN-2.2
2、规格：制冷量：4.0KW；制热量：4.5KW；风量：540m3/h
3、安装形式：吊顶暗装（铜管单独计算）</t>
  </si>
  <si>
    <t>多联机直流变频室外机</t>
  </si>
  <si>
    <t>1、名称：多联机直流变频室外机 SW-285
2、规格：制冷量：Q=28.5KW，制热量：Q=31.5KW，电源：380V/50Hz，电机功率8.4KW，风量：11000m³/h</t>
  </si>
  <si>
    <t>空气洁净屏</t>
  </si>
  <si>
    <t>1、名称：空气洁净屏 JJP-Q60
2、规格：循环风量：600m³/h，适用范围：80m³，电源：2200V/50Hz，电机功率125W，灭菌效率：≥99.9%。</t>
  </si>
  <si>
    <t>低噪音离心风机箱 XF-5-1</t>
  </si>
  <si>
    <t>1、设备编号：低噪音离心风机箱 XF-5-1
2、规格型号：Q=400m3/h，配F6中效
3、机外余压：100Pa
4、风机材质：碳钢
5、电机功率（kw）：0.125KW，220V
6、材质：碳钢
7、吊装支吊架或落地基础槽钢安装、刷漆（含减震垫）</t>
  </si>
  <si>
    <t>低噪音离心风机箱 PF-5-1</t>
  </si>
  <si>
    <t>1、设备编号：低噪音离心风机箱 PF-5-1
2、规格型号：Q=300m3/h，配F6中效
3、机外余压：150Pa
4、风机材质：碳钢
5、电机功率（kw）：0.125KW，220V
6、材质：碳钢
7、吊装支吊架或落地基础槽钢安装、刷漆（含减震垫）</t>
  </si>
  <si>
    <t>止回阀</t>
  </si>
  <si>
    <t>1、名称：止回阀
2、规格：200*200
3、连接方式：法兰连接
4、类型：调节阀
5、材质：碳钢</t>
  </si>
  <si>
    <t>电动对开多叶调节阀</t>
  </si>
  <si>
    <t>1、名称：电动对开多叶调节阀
2、规格：200*200
3、连接方式：法兰连接
4、类型：调节阀
5、材质：碳钢</t>
  </si>
  <si>
    <t>手动对开多叶调节阀</t>
  </si>
  <si>
    <t>1、名称：手动对开多叶调节阀
2、规格：200*120
3、连接方式：法兰连接
4、类型：调节阀
5、材质：碳钢</t>
  </si>
  <si>
    <t>1、名称：手动对开多叶调节阀
2、规格：200*200
3、连接方式：法兰连接
4、类型：调节阀
5、材质：碳钢</t>
  </si>
  <si>
    <t>单层百叶排风口</t>
  </si>
  <si>
    <t>1.名称：单层百叶排风口
2.材质：铝合金
3.规格：300*300</t>
  </si>
  <si>
    <t>单层百叶风口</t>
  </si>
  <si>
    <t>1.名称：单层百叶回风口（配过滤网）
2.材质：铝合金
3.规格：400*250</t>
  </si>
  <si>
    <t>方形散流器</t>
  </si>
  <si>
    <t>1.名称：方形散流器
2.材质：铝合金
3.规格：300*300</t>
  </si>
  <si>
    <t>单层防雨百叶</t>
  </si>
  <si>
    <t>1.名称：单层防雨百叶风口（带防虫网）
2.材质：铝合金
3.规格：250*250</t>
  </si>
  <si>
    <t>空调配电箱</t>
  </si>
  <si>
    <t>1.名称:空调配电箱
2.型号:5AP-KT
3.规格:13.9kW
4.其他详见设计图纸及施工说明</t>
  </si>
  <si>
    <t>线控器</t>
  </si>
  <si>
    <t>1.名称:线控器
2.型号:250V 10A
3.规格:暗装；底距地1.3m
4.其他详见设计图纸及施工说明</t>
  </si>
  <si>
    <t>手术室专用配电箱</t>
  </si>
  <si>
    <t>1.名称:手术室专用配电箱
2.型号:APs
3.规格:10kW
4.其他详见设计图纸及施工说明</t>
  </si>
  <si>
    <t>UPS</t>
  </si>
  <si>
    <t>1.名称:UPS
2.型号:详设计
3.规格:10KVA,带旁路
4.其他详见设计图纸及施工说明</t>
  </si>
  <si>
    <t>IT隔离系统</t>
  </si>
  <si>
    <t>1.名称:IT隔离系统
2.型号:六件套
3.规格:8.0KVA
4.其他详见设计图纸及施工说明</t>
  </si>
  <si>
    <t>手术室灯带</t>
  </si>
  <si>
    <t>1.名称:洁净应急LED灯
2.型号:12*1200*300
3.规格:12*48w,自带电源持续时间为3.0h
4.其他详见设计图纸及施工说明</t>
  </si>
  <si>
    <t>手术中指示灯</t>
  </si>
  <si>
    <t>1.名称:手术中指示灯
2.型号:
3.规格:吸顶安装</t>
  </si>
  <si>
    <t>盏</t>
  </si>
  <si>
    <t>小计</t>
  </si>
  <si>
    <t>（二）手术室配套安装部分</t>
  </si>
  <si>
    <t>一般通风管道 镀锌钢板δ =0.5mm</t>
  </si>
  <si>
    <t>1、名称:一般通风管道
2.材质:镀锌钢板
3.形状：矩形
4.规格：综合
5.板材厚度:δ =0.5mm
6.接口形式:角钢法兰连接
7.风管附件设计要求:满足规范和设计要求
8.风管除锈、刷油、防腐设计要求:满足规范和设计要求
9.支架制作安装、除锈、刷油设计要求:满足规范和设计要求</t>
  </si>
  <si>
    <t>㎡</t>
  </si>
  <si>
    <t>一般通风管道 镀锌钢板δ =0.75mm</t>
  </si>
  <si>
    <t>1、名称:一般通风管道
2.材质:镀锌钢板
3.形状：矩形
4.规格：综合
5.板材厚度:δ =0.75mm
6.接口形式:角钢法兰连接
7.风管附件设计要求:满足规范和设计要求
8.风管除锈、刷油、防腐设计要求:满足规范和设计要求
9.支架制作安装、除锈、刷油设计要求:满足规范和设计要求</t>
  </si>
  <si>
    <t>B1级橡塑保温（风管）</t>
  </si>
  <si>
    <t>1.绝热材料品种：难燃 B1 级橡塑保温材料 
2.绝热厚度：25mm</t>
  </si>
  <si>
    <t>m³</t>
  </si>
  <si>
    <t>柔性软管接头</t>
  </si>
  <si>
    <t>1、名称：柔性软管接头
2、材质：耐高温帆布
3、规格：L=300mm</t>
  </si>
  <si>
    <t>冷媒铜管</t>
  </si>
  <si>
    <t>1.材质：紫铜管 
2.规格、压力等级：φ6.35
3.连接形式：焊接</t>
  </si>
  <si>
    <t>m</t>
  </si>
  <si>
    <t>1.材质：紫铜管 
2.规格、压力等级：φ9.53
3.连接形式：焊接</t>
  </si>
  <si>
    <t>1.材质：紫铜管 
2.规格、压力等级：φ12.7
3.连接形式：焊接</t>
  </si>
  <si>
    <t>1.材质：紫铜管 
2.规格、压力等级：φ15.88
3.连接形式：焊接</t>
  </si>
  <si>
    <t>1.材质：紫铜管 
2.规格、压力等级：φ19.05
3.连接形式：焊接</t>
  </si>
  <si>
    <t>1.材质：紫铜管 
2.规格、压力等级：φ22.23
3.连接形式：焊接</t>
  </si>
  <si>
    <t>分歧管</t>
  </si>
  <si>
    <t>1.材质：紫铜管 
2.连接形式：焊接</t>
  </si>
  <si>
    <t>PVC冷凝水管</t>
  </si>
  <si>
    <t>1.材质：PVC管
2.规格、压力等级：DN25
3.连接形式：热熔连接</t>
  </si>
  <si>
    <t>1.材质：PVC管
2.规格、压力等级：DN32
3.连接形式：热熔连接</t>
  </si>
  <si>
    <t>B1级橡塑保温管壳（冷凝水管）</t>
  </si>
  <si>
    <t>1.绝热材料品种：难燃 B1 级橡塑保温材料 
2.绝热厚度：10mm</t>
  </si>
  <si>
    <t>B1级橡塑保温管壳（冷媒管）</t>
  </si>
  <si>
    <t>1.绝热材料品种：难燃 B1 级橡塑保温材料 
2.绝热厚度：15mm</t>
  </si>
  <si>
    <t>1.绝热材料品种：难燃 B1 级橡塑保温材料 
2.绝热厚度：20mm</t>
  </si>
  <si>
    <t>管道支吊架制作安装</t>
  </si>
  <si>
    <t>1.名称：支吊架
2.材质：碳钢
3.规格：综合
4.类型：人工除锈、刷调和漆两遍、红丹防锈漆两遍</t>
  </si>
  <si>
    <t>kg</t>
  </si>
  <si>
    <t>设备基础</t>
  </si>
  <si>
    <t>1.名称：设备基础
2.材质：C25混凝土基础</t>
  </si>
  <si>
    <t>项</t>
  </si>
  <si>
    <t>系统调试</t>
  </si>
  <si>
    <t>JDG管</t>
  </si>
  <si>
    <t>1.名称:JDG管
2.型号:φ20
3.规格:详设计
4.其他详见设计图纸及施工说明</t>
  </si>
  <si>
    <t>米</t>
  </si>
  <si>
    <t>1.名称:JDG管
2.型号:φ25
3.规格:详设计
4.其他详见设计图纸及施工说明</t>
  </si>
  <si>
    <t>1.名称:JDG管
2.型号:φ32
3.规格:详设计
4.其他详见设计图纸及施工说明</t>
  </si>
  <si>
    <t>1.名称:JDG管
2.型号:φ40
3.规格:详设计
4.其他详见设计图纸及施工说明</t>
  </si>
  <si>
    <t>SC管</t>
  </si>
  <si>
    <t>1.名称:SC管
2.型号:φ20
3.规格:详设计
4.其他详见设计图纸及施工说明</t>
  </si>
  <si>
    <t>1.名称:SC管
2.型号:φ32
3.规格:详设计
4.其他详见设计图纸及施工说明</t>
  </si>
  <si>
    <t>电力电缆</t>
  </si>
  <si>
    <t>1.名称:电力电缆
2.型号:WDZB-YJV-5x10
3.规格:详设计
4.其他详见设计图纸及施工说明</t>
  </si>
  <si>
    <t>1.名称:电力电缆
2.型号:WDZB-YJV-5x6
3.规格:详设计
4.其他详见设计图纸及施工说明</t>
  </si>
  <si>
    <t>配线</t>
  </si>
  <si>
    <t>1.名称:配线
2.型号:WDZ-BYJ-4
3.规格:详设计
4.其他详见设计图纸及施工说明</t>
  </si>
  <si>
    <t>1.名称:配线
2.型号:WDZ-BYJ-2.5
3.规格:详设计
4.其他详见设计图纸及施工说明</t>
  </si>
  <si>
    <t>控制线</t>
  </si>
  <si>
    <t>1.名称:控制线
2.型号:RVSP-2*1.0
3.规格:详设计
4.其他详见设计图纸及施工说明</t>
  </si>
  <si>
    <t>1.名称:控制线
2.型号:RVVP-4*1.0
3.规格:详设计
4.其他详见设计图纸及施工说明</t>
  </si>
  <si>
    <t>接线底盒</t>
  </si>
  <si>
    <t>1.名称:接线底盒
2.型号:钢制
3.规格:86型
4.其他详见设计图纸及施工说明</t>
  </si>
  <si>
    <t>输液导轨 I型</t>
  </si>
  <si>
    <t>1.名称：输液导轨
2.规格：I型，每套长度2.3米，轨道上安装输液小车，每个床位配置不锈钢吊杆，吊杆长度1.2m。</t>
  </si>
  <si>
    <t>吊塔基础</t>
  </si>
  <si>
    <t>1.5#镀锌角钢
2.M16螺栓*L
3.M14膨胀螺栓
4.表面防锈处理</t>
  </si>
  <si>
    <t>无影灯基础</t>
  </si>
  <si>
    <t>手术室墙面电解钢板龙骨</t>
  </si>
  <si>
    <t>1、名称：方管龙骨
2、规格：50*50*2mm</t>
  </si>
  <si>
    <t>手术室顶面电解钢板龙骨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</si>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</sst>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.0_ "/>
    <numFmt numFmtId="180" formatCode="0.00;[Red]0.00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8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177" fontId="8" fillId="0" borderId="1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"/>
  <sheetViews>
    <sheetView tabSelected="1" workbookViewId="0">
      <selection activeCell="L3" sqref="L3"/>
    </sheetView>
  </sheetViews>
  <sheetFormatPr defaultColWidth="9" defaultRowHeight="12" outlineLevelCol="7"/>
  <cols>
    <col min="1" max="1" width="9" style="1"/>
    <col min="2" max="3" width="30.125" style="2" customWidth="1"/>
    <col min="4" max="5" width="9" style="3"/>
    <col min="6" max="6" width="10.125" style="4"/>
    <col min="7" max="7" width="12.625" style="4"/>
    <col min="8" max="16384" width="9" style="1"/>
  </cols>
  <sheetData>
    <row r="1" s="1" customFormat="1" ht="24.95" customHeight="1" spans="1:8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="1" customFormat="1" ht="25" customHeight="1" spans="1:8">
      <c r="A2" s="8" t="s">
        <v>8</v>
      </c>
      <c r="B2" s="9"/>
      <c r="C2" s="9"/>
      <c r="D2" s="9"/>
      <c r="E2" s="9"/>
      <c r="F2" s="9"/>
      <c r="G2" s="9"/>
      <c r="H2" s="10"/>
    </row>
    <row r="3" s="1" customFormat="1" ht="144" spans="1:8">
      <c r="A3" s="11">
        <v>1</v>
      </c>
      <c r="B3" s="12" t="s">
        <v>9</v>
      </c>
      <c r="C3" s="13" t="s">
        <v>10</v>
      </c>
      <c r="D3" s="14" t="s">
        <v>11</v>
      </c>
      <c r="E3" s="15">
        <v>1</v>
      </c>
      <c r="F3" s="15">
        <v>29000</v>
      </c>
      <c r="G3" s="16">
        <f t="shared" ref="G3:G32" si="0">E3*F3</f>
        <v>29000</v>
      </c>
      <c r="H3" s="17"/>
    </row>
    <row r="4" s="1" customFormat="1" ht="409.5" spans="1:8">
      <c r="A4" s="11">
        <v>2</v>
      </c>
      <c r="B4" s="13" t="s">
        <v>12</v>
      </c>
      <c r="C4" s="13" t="s">
        <v>13</v>
      </c>
      <c r="D4" s="14" t="s">
        <v>11</v>
      </c>
      <c r="E4" s="15">
        <v>1</v>
      </c>
      <c r="F4" s="15">
        <v>65000</v>
      </c>
      <c r="G4" s="16">
        <f t="shared" si="0"/>
        <v>65000</v>
      </c>
      <c r="H4" s="17"/>
    </row>
    <row r="5" s="1" customFormat="1" ht="60" spans="1:8">
      <c r="A5" s="11">
        <v>3</v>
      </c>
      <c r="B5" s="18" t="s">
        <v>14</v>
      </c>
      <c r="C5" s="13" t="s">
        <v>15</v>
      </c>
      <c r="D5" s="14" t="s">
        <v>16</v>
      </c>
      <c r="E5" s="15">
        <v>1</v>
      </c>
      <c r="F5" s="15">
        <v>2400</v>
      </c>
      <c r="G5" s="16">
        <f t="shared" si="0"/>
        <v>2400</v>
      </c>
      <c r="H5" s="17"/>
    </row>
    <row r="6" s="1" customFormat="1" ht="72" spans="1:8">
      <c r="A6" s="11">
        <v>4</v>
      </c>
      <c r="B6" s="19" t="s">
        <v>17</v>
      </c>
      <c r="C6" s="20" t="s">
        <v>18</v>
      </c>
      <c r="D6" s="21" t="s">
        <v>16</v>
      </c>
      <c r="E6" s="22">
        <v>1</v>
      </c>
      <c r="F6" s="22">
        <v>6500</v>
      </c>
      <c r="G6" s="23">
        <f t="shared" si="0"/>
        <v>6500</v>
      </c>
      <c r="H6" s="24"/>
    </row>
    <row r="7" s="1" customFormat="1" ht="48" spans="1:8">
      <c r="A7" s="11">
        <v>5</v>
      </c>
      <c r="B7" s="18" t="s">
        <v>19</v>
      </c>
      <c r="C7" s="13" t="s">
        <v>20</v>
      </c>
      <c r="D7" s="25" t="s">
        <v>16</v>
      </c>
      <c r="E7" s="26">
        <v>1</v>
      </c>
      <c r="F7" s="26">
        <v>2150</v>
      </c>
      <c r="G7" s="26">
        <f t="shared" si="0"/>
        <v>2150</v>
      </c>
      <c r="H7" s="17"/>
    </row>
    <row r="8" s="1" customFormat="1" ht="36" spans="1:8">
      <c r="A8" s="11">
        <v>6</v>
      </c>
      <c r="B8" s="18" t="s">
        <v>21</v>
      </c>
      <c r="C8" s="13" t="s">
        <v>22</v>
      </c>
      <c r="D8" s="14" t="s">
        <v>16</v>
      </c>
      <c r="E8" s="15">
        <v>1</v>
      </c>
      <c r="F8" s="15">
        <v>550</v>
      </c>
      <c r="G8" s="16">
        <f t="shared" si="0"/>
        <v>550</v>
      </c>
      <c r="H8" s="17"/>
    </row>
    <row r="9" s="1" customFormat="1" ht="36" spans="1:8">
      <c r="A9" s="11">
        <v>7</v>
      </c>
      <c r="B9" s="18" t="s">
        <v>23</v>
      </c>
      <c r="C9" s="13" t="s">
        <v>24</v>
      </c>
      <c r="D9" s="14" t="s">
        <v>16</v>
      </c>
      <c r="E9" s="15">
        <v>3</v>
      </c>
      <c r="F9" s="15">
        <v>500</v>
      </c>
      <c r="G9" s="16">
        <f t="shared" si="0"/>
        <v>1500</v>
      </c>
      <c r="H9" s="17"/>
    </row>
    <row r="10" s="1" customFormat="1" ht="24" spans="1:8">
      <c r="A10" s="11">
        <v>8</v>
      </c>
      <c r="B10" s="18" t="s">
        <v>25</v>
      </c>
      <c r="C10" s="13" t="s">
        <v>26</v>
      </c>
      <c r="D10" s="14" t="s">
        <v>16</v>
      </c>
      <c r="E10" s="15">
        <v>1</v>
      </c>
      <c r="F10" s="15">
        <v>2000</v>
      </c>
      <c r="G10" s="16">
        <f t="shared" si="0"/>
        <v>2000</v>
      </c>
      <c r="H10" s="17"/>
    </row>
    <row r="11" s="1" customFormat="1" ht="72" spans="1:8">
      <c r="A11" s="11">
        <v>9</v>
      </c>
      <c r="B11" s="27" t="s">
        <v>27</v>
      </c>
      <c r="C11" s="27" t="s">
        <v>28</v>
      </c>
      <c r="D11" s="28" t="s">
        <v>29</v>
      </c>
      <c r="E11" s="28">
        <v>9</v>
      </c>
      <c r="F11" s="29">
        <v>3200</v>
      </c>
      <c r="G11" s="30">
        <f t="shared" si="0"/>
        <v>28800</v>
      </c>
      <c r="H11" s="28"/>
    </row>
    <row r="12" s="1" customFormat="1" ht="72" spans="1:8">
      <c r="A12" s="11">
        <v>10</v>
      </c>
      <c r="B12" s="27" t="s">
        <v>27</v>
      </c>
      <c r="C12" s="27" t="s">
        <v>30</v>
      </c>
      <c r="D12" s="28" t="s">
        <v>29</v>
      </c>
      <c r="E12" s="28">
        <v>2</v>
      </c>
      <c r="F12" s="29">
        <v>3300</v>
      </c>
      <c r="G12" s="30">
        <f t="shared" si="0"/>
        <v>6600</v>
      </c>
      <c r="H12" s="28"/>
    </row>
    <row r="13" s="1" customFormat="1" ht="72" spans="1:8">
      <c r="A13" s="11">
        <v>11</v>
      </c>
      <c r="B13" s="27" t="s">
        <v>27</v>
      </c>
      <c r="C13" s="27" t="s">
        <v>31</v>
      </c>
      <c r="D13" s="28" t="s">
        <v>29</v>
      </c>
      <c r="E13" s="28">
        <v>2</v>
      </c>
      <c r="F13" s="29">
        <v>3450</v>
      </c>
      <c r="G13" s="30">
        <f t="shared" si="0"/>
        <v>6900</v>
      </c>
      <c r="H13" s="28"/>
    </row>
    <row r="14" s="1" customFormat="1" ht="60" spans="1:8">
      <c r="A14" s="11">
        <v>12</v>
      </c>
      <c r="B14" s="27" t="s">
        <v>32</v>
      </c>
      <c r="C14" s="27" t="s">
        <v>33</v>
      </c>
      <c r="D14" s="28" t="s">
        <v>29</v>
      </c>
      <c r="E14" s="28">
        <v>1</v>
      </c>
      <c r="F14" s="28">
        <v>25500</v>
      </c>
      <c r="G14" s="31">
        <f t="shared" si="0"/>
        <v>25500</v>
      </c>
      <c r="H14" s="28"/>
    </row>
    <row r="15" s="1" customFormat="1" ht="48" spans="1:8">
      <c r="A15" s="11">
        <v>13</v>
      </c>
      <c r="B15" s="27" t="s">
        <v>34</v>
      </c>
      <c r="C15" s="27" t="s">
        <v>35</v>
      </c>
      <c r="D15" s="28" t="s">
        <v>29</v>
      </c>
      <c r="E15" s="28">
        <v>1</v>
      </c>
      <c r="F15" s="28">
        <v>8500</v>
      </c>
      <c r="G15" s="31">
        <f t="shared" si="0"/>
        <v>8500</v>
      </c>
      <c r="H15" s="28"/>
    </row>
    <row r="16" s="1" customFormat="1" ht="108" spans="1:8">
      <c r="A16" s="11">
        <v>14</v>
      </c>
      <c r="B16" s="27" t="s">
        <v>36</v>
      </c>
      <c r="C16" s="27" t="s">
        <v>37</v>
      </c>
      <c r="D16" s="28" t="s">
        <v>29</v>
      </c>
      <c r="E16" s="28">
        <v>1</v>
      </c>
      <c r="F16" s="29">
        <v>1850</v>
      </c>
      <c r="G16" s="30">
        <f t="shared" si="0"/>
        <v>1850</v>
      </c>
      <c r="H16" s="28"/>
    </row>
    <row r="17" s="1" customFormat="1" ht="108" spans="1:8">
      <c r="A17" s="11">
        <v>15</v>
      </c>
      <c r="B17" s="27" t="s">
        <v>38</v>
      </c>
      <c r="C17" s="27" t="s">
        <v>39</v>
      </c>
      <c r="D17" s="28" t="s">
        <v>29</v>
      </c>
      <c r="E17" s="28">
        <v>1</v>
      </c>
      <c r="F17" s="29">
        <v>1700</v>
      </c>
      <c r="G17" s="30">
        <f t="shared" si="0"/>
        <v>1700</v>
      </c>
      <c r="H17" s="28"/>
    </row>
    <row r="18" s="1" customFormat="1" ht="60" spans="1:8">
      <c r="A18" s="11">
        <v>16</v>
      </c>
      <c r="B18" s="27" t="s">
        <v>40</v>
      </c>
      <c r="C18" s="27" t="s">
        <v>41</v>
      </c>
      <c r="D18" s="28" t="s">
        <v>16</v>
      </c>
      <c r="E18" s="28">
        <v>1</v>
      </c>
      <c r="F18" s="29">
        <v>185</v>
      </c>
      <c r="G18" s="30">
        <f t="shared" si="0"/>
        <v>185</v>
      </c>
      <c r="H18" s="28"/>
    </row>
    <row r="19" s="1" customFormat="1" ht="60" spans="1:8">
      <c r="A19" s="11">
        <v>17</v>
      </c>
      <c r="B19" s="27" t="s">
        <v>42</v>
      </c>
      <c r="C19" s="27" t="s">
        <v>43</v>
      </c>
      <c r="D19" s="28" t="s">
        <v>16</v>
      </c>
      <c r="E19" s="28">
        <v>1</v>
      </c>
      <c r="F19" s="29">
        <v>450</v>
      </c>
      <c r="G19" s="30">
        <f t="shared" si="0"/>
        <v>450</v>
      </c>
      <c r="H19" s="28"/>
    </row>
    <row r="20" s="1" customFormat="1" ht="60" spans="1:8">
      <c r="A20" s="11">
        <v>18</v>
      </c>
      <c r="B20" s="27" t="s">
        <v>44</v>
      </c>
      <c r="C20" s="27" t="s">
        <v>45</v>
      </c>
      <c r="D20" s="28" t="s">
        <v>16</v>
      </c>
      <c r="E20" s="28">
        <v>2</v>
      </c>
      <c r="F20" s="29">
        <v>130</v>
      </c>
      <c r="G20" s="30">
        <f t="shared" si="0"/>
        <v>260</v>
      </c>
      <c r="H20" s="28"/>
    </row>
    <row r="21" s="1" customFormat="1" ht="60" spans="1:8">
      <c r="A21" s="11">
        <v>19</v>
      </c>
      <c r="B21" s="27" t="s">
        <v>44</v>
      </c>
      <c r="C21" s="27" t="s">
        <v>46</v>
      </c>
      <c r="D21" s="28" t="s">
        <v>16</v>
      </c>
      <c r="E21" s="28">
        <v>2</v>
      </c>
      <c r="F21" s="29">
        <v>140</v>
      </c>
      <c r="G21" s="30">
        <f t="shared" si="0"/>
        <v>280</v>
      </c>
      <c r="H21" s="28"/>
    </row>
    <row r="22" s="1" customFormat="1" ht="36" spans="1:8">
      <c r="A22" s="11">
        <v>20</v>
      </c>
      <c r="B22" s="27" t="s">
        <v>47</v>
      </c>
      <c r="C22" s="27" t="s">
        <v>48</v>
      </c>
      <c r="D22" s="28" t="s">
        <v>16</v>
      </c>
      <c r="E22" s="28">
        <v>1</v>
      </c>
      <c r="F22" s="29">
        <v>100</v>
      </c>
      <c r="G22" s="30">
        <f t="shared" si="0"/>
        <v>100</v>
      </c>
      <c r="H22" s="28"/>
    </row>
    <row r="23" s="1" customFormat="1" ht="36" spans="1:8">
      <c r="A23" s="11">
        <v>21</v>
      </c>
      <c r="B23" s="27" t="s">
        <v>49</v>
      </c>
      <c r="C23" s="27" t="s">
        <v>50</v>
      </c>
      <c r="D23" s="28" t="s">
        <v>16</v>
      </c>
      <c r="E23" s="28">
        <v>13</v>
      </c>
      <c r="F23" s="29">
        <v>110</v>
      </c>
      <c r="G23" s="30">
        <f t="shared" si="0"/>
        <v>1430</v>
      </c>
      <c r="H23" s="28"/>
    </row>
    <row r="24" s="1" customFormat="1" ht="36" spans="1:8">
      <c r="A24" s="11">
        <v>22</v>
      </c>
      <c r="B24" s="27" t="s">
        <v>51</v>
      </c>
      <c r="C24" s="27" t="s">
        <v>52</v>
      </c>
      <c r="D24" s="28" t="s">
        <v>16</v>
      </c>
      <c r="E24" s="28">
        <v>13</v>
      </c>
      <c r="F24" s="29">
        <v>115</v>
      </c>
      <c r="G24" s="30">
        <f t="shared" si="0"/>
        <v>1495</v>
      </c>
      <c r="H24" s="28"/>
    </row>
    <row r="25" s="1" customFormat="1" ht="36" spans="1:8">
      <c r="A25" s="11">
        <v>23</v>
      </c>
      <c r="B25" s="27" t="s">
        <v>53</v>
      </c>
      <c r="C25" s="27" t="s">
        <v>54</v>
      </c>
      <c r="D25" s="28" t="s">
        <v>16</v>
      </c>
      <c r="E25" s="28">
        <v>2</v>
      </c>
      <c r="F25" s="29">
        <v>95</v>
      </c>
      <c r="G25" s="30">
        <f t="shared" si="0"/>
        <v>190</v>
      </c>
      <c r="H25" s="28"/>
    </row>
    <row r="26" s="1" customFormat="1" ht="48" spans="1:8">
      <c r="A26" s="11">
        <v>24</v>
      </c>
      <c r="B26" s="32" t="s">
        <v>55</v>
      </c>
      <c r="C26" s="32" t="s">
        <v>56</v>
      </c>
      <c r="D26" s="33" t="s">
        <v>29</v>
      </c>
      <c r="E26" s="33">
        <v>1</v>
      </c>
      <c r="F26" s="34">
        <v>3000</v>
      </c>
      <c r="G26" s="34">
        <f t="shared" si="0"/>
        <v>3000</v>
      </c>
      <c r="H26" s="28"/>
    </row>
    <row r="27" s="1" customFormat="1" ht="48" spans="1:8">
      <c r="A27" s="11">
        <v>25</v>
      </c>
      <c r="B27" s="32" t="s">
        <v>57</v>
      </c>
      <c r="C27" s="32" t="s">
        <v>58</v>
      </c>
      <c r="D27" s="33" t="s">
        <v>16</v>
      </c>
      <c r="E27" s="33">
        <v>13</v>
      </c>
      <c r="F27" s="34">
        <v>225</v>
      </c>
      <c r="G27" s="34">
        <f t="shared" si="0"/>
        <v>2925</v>
      </c>
      <c r="H27" s="28"/>
    </row>
    <row r="28" s="1" customFormat="1" ht="48" spans="1:8">
      <c r="A28" s="11">
        <v>26</v>
      </c>
      <c r="B28" s="32" t="s">
        <v>59</v>
      </c>
      <c r="C28" s="32" t="s">
        <v>60</v>
      </c>
      <c r="D28" s="33" t="s">
        <v>29</v>
      </c>
      <c r="E28" s="33">
        <v>1</v>
      </c>
      <c r="F28" s="34">
        <v>5200</v>
      </c>
      <c r="G28" s="34">
        <f t="shared" si="0"/>
        <v>5200</v>
      </c>
      <c r="H28" s="35"/>
    </row>
    <row r="29" s="1" customFormat="1" ht="48" spans="1:8">
      <c r="A29" s="11">
        <v>27</v>
      </c>
      <c r="B29" s="32" t="s">
        <v>61</v>
      </c>
      <c r="C29" s="32" t="s">
        <v>62</v>
      </c>
      <c r="D29" s="33" t="s">
        <v>29</v>
      </c>
      <c r="E29" s="33">
        <v>1</v>
      </c>
      <c r="F29" s="34">
        <v>15000</v>
      </c>
      <c r="G29" s="34">
        <f t="shared" si="0"/>
        <v>15000</v>
      </c>
      <c r="H29" s="35"/>
    </row>
    <row r="30" s="1" customFormat="1" ht="48" spans="1:8">
      <c r="A30" s="11">
        <v>28</v>
      </c>
      <c r="B30" s="32" t="s">
        <v>63</v>
      </c>
      <c r="C30" s="32" t="s">
        <v>64</v>
      </c>
      <c r="D30" s="33" t="s">
        <v>29</v>
      </c>
      <c r="E30" s="33">
        <v>1</v>
      </c>
      <c r="F30" s="34">
        <v>10500</v>
      </c>
      <c r="G30" s="34">
        <f t="shared" si="0"/>
        <v>10500</v>
      </c>
      <c r="H30" s="35"/>
    </row>
    <row r="31" s="1" customFormat="1" ht="60" spans="1:8">
      <c r="A31" s="11">
        <v>29</v>
      </c>
      <c r="B31" s="32" t="s">
        <v>65</v>
      </c>
      <c r="C31" s="32" t="s">
        <v>66</v>
      </c>
      <c r="D31" s="33" t="s">
        <v>11</v>
      </c>
      <c r="E31" s="33">
        <v>1</v>
      </c>
      <c r="F31" s="34">
        <v>4500</v>
      </c>
      <c r="G31" s="34">
        <f t="shared" si="0"/>
        <v>4500</v>
      </c>
      <c r="H31" s="35"/>
    </row>
    <row r="32" s="1" customFormat="1" ht="36" spans="1:8">
      <c r="A32" s="11">
        <v>30</v>
      </c>
      <c r="B32" s="32" t="s">
        <v>67</v>
      </c>
      <c r="C32" s="32" t="s">
        <v>68</v>
      </c>
      <c r="D32" s="33" t="s">
        <v>69</v>
      </c>
      <c r="E32" s="33">
        <v>1</v>
      </c>
      <c r="F32" s="34">
        <v>350</v>
      </c>
      <c r="G32" s="34">
        <f t="shared" si="0"/>
        <v>350</v>
      </c>
      <c r="H32" s="35"/>
    </row>
    <row r="33" s="1" customFormat="1" ht="25" customHeight="1" spans="1:8">
      <c r="A33" s="36" t="s">
        <v>70</v>
      </c>
      <c r="B33" s="36"/>
      <c r="C33" s="36"/>
      <c r="D33" s="36"/>
      <c r="E33" s="36"/>
      <c r="F33" s="36"/>
      <c r="G33" s="37">
        <f>SUM(G1:G32)</f>
        <v>234815</v>
      </c>
      <c r="H33" s="38"/>
    </row>
    <row r="34" s="1" customFormat="1" ht="25" customHeight="1" spans="1:8">
      <c r="A34" s="8" t="s">
        <v>71</v>
      </c>
      <c r="B34" s="9"/>
      <c r="C34" s="9"/>
      <c r="D34" s="9"/>
      <c r="E34" s="9"/>
      <c r="F34" s="9"/>
      <c r="G34" s="9"/>
      <c r="H34" s="10"/>
    </row>
    <row r="35" s="1" customFormat="1" ht="144" spans="1:8">
      <c r="A35" s="28">
        <v>31</v>
      </c>
      <c r="B35" s="27" t="s">
        <v>72</v>
      </c>
      <c r="C35" s="27" t="s">
        <v>73</v>
      </c>
      <c r="D35" s="28" t="s">
        <v>74</v>
      </c>
      <c r="E35" s="28">
        <v>14.5</v>
      </c>
      <c r="F35" s="29">
        <v>265</v>
      </c>
      <c r="G35" s="30">
        <f t="shared" ref="G35:G55" si="1">E35*F35</f>
        <v>3842.5</v>
      </c>
      <c r="H35" s="28"/>
    </row>
    <row r="36" s="1" customFormat="1" ht="144" spans="1:8">
      <c r="A36" s="28">
        <v>32</v>
      </c>
      <c r="B36" s="27" t="s">
        <v>75</v>
      </c>
      <c r="C36" s="27" t="s">
        <v>76</v>
      </c>
      <c r="D36" s="28" t="s">
        <v>74</v>
      </c>
      <c r="E36" s="28">
        <v>31.6</v>
      </c>
      <c r="F36" s="29">
        <v>285</v>
      </c>
      <c r="G36" s="30">
        <f t="shared" si="1"/>
        <v>9006</v>
      </c>
      <c r="H36" s="28"/>
    </row>
    <row r="37" s="1" customFormat="1" ht="36" spans="1:8">
      <c r="A37" s="28">
        <v>33</v>
      </c>
      <c r="B37" s="27" t="s">
        <v>77</v>
      </c>
      <c r="C37" s="27" t="s">
        <v>78</v>
      </c>
      <c r="D37" s="28" t="s">
        <v>79</v>
      </c>
      <c r="E37" s="28">
        <v>1.2</v>
      </c>
      <c r="F37" s="29">
        <v>2500</v>
      </c>
      <c r="G37" s="30">
        <f t="shared" si="1"/>
        <v>3000</v>
      </c>
      <c r="H37" s="28"/>
    </row>
    <row r="38" s="1" customFormat="1" ht="36" spans="1:8">
      <c r="A38" s="28">
        <v>34</v>
      </c>
      <c r="B38" s="27" t="s">
        <v>80</v>
      </c>
      <c r="C38" s="27" t="s">
        <v>81</v>
      </c>
      <c r="D38" s="28" t="s">
        <v>74</v>
      </c>
      <c r="E38" s="28">
        <v>10</v>
      </c>
      <c r="F38" s="29">
        <v>54</v>
      </c>
      <c r="G38" s="30">
        <f t="shared" si="1"/>
        <v>540</v>
      </c>
      <c r="H38" s="28"/>
    </row>
    <row r="39" s="1" customFormat="1" ht="36" spans="1:8">
      <c r="A39" s="28">
        <v>35</v>
      </c>
      <c r="B39" s="27" t="s">
        <v>82</v>
      </c>
      <c r="C39" s="27" t="s">
        <v>83</v>
      </c>
      <c r="D39" s="28" t="s">
        <v>84</v>
      </c>
      <c r="E39" s="28">
        <v>22.3</v>
      </c>
      <c r="F39" s="29">
        <v>57.96</v>
      </c>
      <c r="G39" s="30">
        <f t="shared" si="1"/>
        <v>1292.508</v>
      </c>
      <c r="H39" s="28"/>
    </row>
    <row r="40" s="1" customFormat="1" ht="36" spans="1:8">
      <c r="A40" s="28">
        <v>36</v>
      </c>
      <c r="B40" s="27" t="s">
        <v>82</v>
      </c>
      <c r="C40" s="27" t="s">
        <v>85</v>
      </c>
      <c r="D40" s="28" t="s">
        <v>84</v>
      </c>
      <c r="E40" s="28">
        <v>18.7</v>
      </c>
      <c r="F40" s="29">
        <v>73.95</v>
      </c>
      <c r="G40" s="30">
        <f t="shared" si="1"/>
        <v>1382.865</v>
      </c>
      <c r="H40" s="28"/>
    </row>
    <row r="41" s="1" customFormat="1" ht="36" spans="1:8">
      <c r="A41" s="28">
        <v>37</v>
      </c>
      <c r="B41" s="27" t="s">
        <v>82</v>
      </c>
      <c r="C41" s="27" t="s">
        <v>86</v>
      </c>
      <c r="D41" s="28" t="s">
        <v>84</v>
      </c>
      <c r="E41" s="28">
        <v>41.7</v>
      </c>
      <c r="F41" s="29">
        <v>89.97</v>
      </c>
      <c r="G41" s="30">
        <f t="shared" si="1"/>
        <v>3751.749</v>
      </c>
      <c r="H41" s="28"/>
    </row>
    <row r="42" s="1" customFormat="1" ht="36" spans="1:8">
      <c r="A42" s="28">
        <v>38</v>
      </c>
      <c r="B42" s="27" t="s">
        <v>82</v>
      </c>
      <c r="C42" s="27" t="s">
        <v>87</v>
      </c>
      <c r="D42" s="28" t="s">
        <v>84</v>
      </c>
      <c r="E42" s="28">
        <v>14.9</v>
      </c>
      <c r="F42" s="29">
        <v>123.75</v>
      </c>
      <c r="G42" s="30">
        <f t="shared" si="1"/>
        <v>1843.875</v>
      </c>
      <c r="H42" s="28"/>
    </row>
    <row r="43" s="1" customFormat="1" ht="36" spans="1:8">
      <c r="A43" s="28">
        <v>39</v>
      </c>
      <c r="B43" s="27" t="s">
        <v>82</v>
      </c>
      <c r="C43" s="27" t="s">
        <v>88</v>
      </c>
      <c r="D43" s="28" t="s">
        <v>84</v>
      </c>
      <c r="E43" s="28">
        <v>3.5</v>
      </c>
      <c r="F43" s="29">
        <v>150.12</v>
      </c>
      <c r="G43" s="30">
        <f t="shared" si="1"/>
        <v>525.42</v>
      </c>
      <c r="H43" s="28"/>
    </row>
    <row r="44" s="1" customFormat="1" ht="36" spans="1:8">
      <c r="A44" s="28">
        <v>40</v>
      </c>
      <c r="B44" s="27" t="s">
        <v>82</v>
      </c>
      <c r="C44" s="27" t="s">
        <v>89</v>
      </c>
      <c r="D44" s="28" t="s">
        <v>84</v>
      </c>
      <c r="E44" s="28">
        <v>22.2</v>
      </c>
      <c r="F44" s="29">
        <v>209.56</v>
      </c>
      <c r="G44" s="30">
        <f t="shared" si="1"/>
        <v>4652.232</v>
      </c>
      <c r="H44" s="28"/>
    </row>
    <row r="45" s="1" customFormat="1" ht="25" customHeight="1" spans="1:8">
      <c r="A45" s="28">
        <v>41</v>
      </c>
      <c r="B45" s="27" t="s">
        <v>90</v>
      </c>
      <c r="C45" s="27" t="s">
        <v>91</v>
      </c>
      <c r="D45" s="28" t="s">
        <v>16</v>
      </c>
      <c r="E45" s="28">
        <v>12</v>
      </c>
      <c r="F45" s="29">
        <v>480</v>
      </c>
      <c r="G45" s="30">
        <f t="shared" si="1"/>
        <v>5760</v>
      </c>
      <c r="H45" s="28"/>
    </row>
    <row r="46" s="1" customFormat="1" ht="36" spans="1:8">
      <c r="A46" s="28">
        <v>42</v>
      </c>
      <c r="B46" s="39" t="s">
        <v>92</v>
      </c>
      <c r="C46" s="27" t="s">
        <v>93</v>
      </c>
      <c r="D46" s="28" t="s">
        <v>84</v>
      </c>
      <c r="E46" s="28">
        <v>43.4</v>
      </c>
      <c r="F46" s="30">
        <v>28.5</v>
      </c>
      <c r="G46" s="30">
        <f t="shared" si="1"/>
        <v>1236.9</v>
      </c>
      <c r="H46" s="28"/>
    </row>
    <row r="47" s="1" customFormat="1" ht="36" spans="1:8">
      <c r="A47" s="28">
        <v>43</v>
      </c>
      <c r="B47" s="39" t="s">
        <v>92</v>
      </c>
      <c r="C47" s="27" t="s">
        <v>94</v>
      </c>
      <c r="D47" s="28" t="s">
        <v>84</v>
      </c>
      <c r="E47" s="28">
        <v>8.3</v>
      </c>
      <c r="F47" s="30">
        <v>36.315</v>
      </c>
      <c r="G47" s="30">
        <f t="shared" si="1"/>
        <v>301.4145</v>
      </c>
      <c r="H47" s="28"/>
    </row>
    <row r="48" s="1" customFormat="1" ht="25" customHeight="1" spans="1:8">
      <c r="A48" s="28">
        <v>44</v>
      </c>
      <c r="B48" s="27" t="s">
        <v>95</v>
      </c>
      <c r="C48" s="27" t="s">
        <v>96</v>
      </c>
      <c r="D48" s="28" t="s">
        <v>79</v>
      </c>
      <c r="E48" s="28">
        <v>0.13</v>
      </c>
      <c r="F48" s="29">
        <v>2500</v>
      </c>
      <c r="G48" s="30">
        <f t="shared" si="1"/>
        <v>325</v>
      </c>
      <c r="H48" s="28"/>
    </row>
    <row r="49" s="1" customFormat="1" ht="25" customHeight="1" spans="1:8">
      <c r="A49" s="28">
        <v>45</v>
      </c>
      <c r="B49" s="27" t="s">
        <v>97</v>
      </c>
      <c r="C49" s="27" t="s">
        <v>98</v>
      </c>
      <c r="D49" s="28" t="s">
        <v>79</v>
      </c>
      <c r="E49" s="28">
        <v>0.18</v>
      </c>
      <c r="F49" s="29">
        <v>2500</v>
      </c>
      <c r="G49" s="30">
        <f t="shared" si="1"/>
        <v>450</v>
      </c>
      <c r="H49" s="28"/>
    </row>
    <row r="50" s="1" customFormat="1" ht="36" spans="1:8">
      <c r="A50" s="28">
        <v>46</v>
      </c>
      <c r="B50" s="27" t="s">
        <v>97</v>
      </c>
      <c r="C50" s="27" t="s">
        <v>99</v>
      </c>
      <c r="D50" s="28" t="s">
        <v>79</v>
      </c>
      <c r="E50" s="28">
        <v>0.18</v>
      </c>
      <c r="F50" s="29">
        <v>2500</v>
      </c>
      <c r="G50" s="30">
        <f t="shared" si="1"/>
        <v>450</v>
      </c>
      <c r="H50" s="28"/>
    </row>
    <row r="51" s="1" customFormat="1" ht="60" spans="1:8">
      <c r="A51" s="28">
        <v>47</v>
      </c>
      <c r="B51" s="27" t="s">
        <v>100</v>
      </c>
      <c r="C51" s="27" t="s">
        <v>101</v>
      </c>
      <c r="D51" s="28" t="s">
        <v>102</v>
      </c>
      <c r="E51" s="28">
        <v>77.9</v>
      </c>
      <c r="F51" s="29">
        <v>30.915</v>
      </c>
      <c r="G51" s="30">
        <f t="shared" si="1"/>
        <v>2408.2785</v>
      </c>
      <c r="H51" s="28"/>
    </row>
    <row r="52" s="1" customFormat="1" ht="24" spans="1:8">
      <c r="A52" s="28">
        <v>48</v>
      </c>
      <c r="B52" s="27" t="s">
        <v>103</v>
      </c>
      <c r="C52" s="27" t="s">
        <v>104</v>
      </c>
      <c r="D52" s="28" t="s">
        <v>105</v>
      </c>
      <c r="E52" s="28">
        <v>1</v>
      </c>
      <c r="F52" s="29">
        <v>1000</v>
      </c>
      <c r="G52" s="30">
        <f t="shared" si="1"/>
        <v>1000</v>
      </c>
      <c r="H52" s="28"/>
    </row>
    <row r="53" s="1" customFormat="1" ht="25" customHeight="1" spans="1:8">
      <c r="A53" s="28">
        <v>49</v>
      </c>
      <c r="B53" s="27" t="s">
        <v>106</v>
      </c>
      <c r="C53" s="39"/>
      <c r="D53" s="28" t="s">
        <v>105</v>
      </c>
      <c r="E53" s="28">
        <v>1</v>
      </c>
      <c r="F53" s="29">
        <v>2000</v>
      </c>
      <c r="G53" s="30">
        <f t="shared" si="1"/>
        <v>2000</v>
      </c>
      <c r="H53" s="28"/>
    </row>
    <row r="54" s="1" customFormat="1" ht="48" spans="1:8">
      <c r="A54" s="28">
        <v>50</v>
      </c>
      <c r="B54" s="32" t="s">
        <v>107</v>
      </c>
      <c r="C54" s="32" t="s">
        <v>108</v>
      </c>
      <c r="D54" s="33" t="s">
        <v>109</v>
      </c>
      <c r="E54" s="33">
        <v>390.5</v>
      </c>
      <c r="F54" s="34">
        <v>9.9</v>
      </c>
      <c r="G54" s="34">
        <f t="shared" si="1"/>
        <v>3865.95</v>
      </c>
      <c r="H54" s="35"/>
    </row>
    <row r="55" s="1" customFormat="1" ht="48" spans="1:8">
      <c r="A55" s="28">
        <v>51</v>
      </c>
      <c r="B55" s="32" t="s">
        <v>107</v>
      </c>
      <c r="C55" s="32" t="s">
        <v>110</v>
      </c>
      <c r="D55" s="33" t="s">
        <v>109</v>
      </c>
      <c r="E55" s="33">
        <v>15</v>
      </c>
      <c r="F55" s="34">
        <v>12.6</v>
      </c>
      <c r="G55" s="34">
        <f t="shared" ref="G55:G64" si="2">E55*F55</f>
        <v>189</v>
      </c>
      <c r="H55" s="35"/>
    </row>
    <row r="56" s="1" customFormat="1" ht="48" spans="1:8">
      <c r="A56" s="28">
        <v>52</v>
      </c>
      <c r="B56" s="32" t="s">
        <v>107</v>
      </c>
      <c r="C56" s="32" t="s">
        <v>111</v>
      </c>
      <c r="D56" s="33" t="s">
        <v>109</v>
      </c>
      <c r="E56" s="33">
        <v>8</v>
      </c>
      <c r="F56" s="34">
        <v>18</v>
      </c>
      <c r="G56" s="34">
        <f t="shared" si="2"/>
        <v>144</v>
      </c>
      <c r="H56" s="35"/>
    </row>
    <row r="57" s="1" customFormat="1" ht="48" spans="1:8">
      <c r="A57" s="28">
        <v>53</v>
      </c>
      <c r="B57" s="32" t="s">
        <v>107</v>
      </c>
      <c r="C57" s="32" t="s">
        <v>112</v>
      </c>
      <c r="D57" s="33" t="s">
        <v>109</v>
      </c>
      <c r="E57" s="33">
        <v>20</v>
      </c>
      <c r="F57" s="34">
        <v>25</v>
      </c>
      <c r="G57" s="34">
        <f t="shared" si="2"/>
        <v>500</v>
      </c>
      <c r="H57" s="35"/>
    </row>
    <row r="58" s="1" customFormat="1" ht="48" spans="1:8">
      <c r="A58" s="28">
        <v>54</v>
      </c>
      <c r="B58" s="32" t="s">
        <v>113</v>
      </c>
      <c r="C58" s="32" t="s">
        <v>114</v>
      </c>
      <c r="D58" s="33" t="s">
        <v>109</v>
      </c>
      <c r="E58" s="33">
        <v>8</v>
      </c>
      <c r="F58" s="34">
        <v>9.9</v>
      </c>
      <c r="G58" s="34">
        <f t="shared" si="2"/>
        <v>79.2</v>
      </c>
      <c r="H58" s="35"/>
    </row>
    <row r="59" s="1" customFormat="1" ht="48" spans="1:8">
      <c r="A59" s="28">
        <v>55</v>
      </c>
      <c r="B59" s="32" t="s">
        <v>113</v>
      </c>
      <c r="C59" s="32" t="s">
        <v>115</v>
      </c>
      <c r="D59" s="33" t="s">
        <v>109</v>
      </c>
      <c r="E59" s="33">
        <v>10</v>
      </c>
      <c r="F59" s="34">
        <v>22</v>
      </c>
      <c r="G59" s="34">
        <f t="shared" si="2"/>
        <v>220</v>
      </c>
      <c r="H59" s="35"/>
    </row>
    <row r="60" s="1" customFormat="1" ht="48" spans="1:8">
      <c r="A60" s="28">
        <v>56</v>
      </c>
      <c r="B60" s="32" t="s">
        <v>116</v>
      </c>
      <c r="C60" s="32" t="s">
        <v>117</v>
      </c>
      <c r="D60" s="33" t="s">
        <v>109</v>
      </c>
      <c r="E60" s="33">
        <v>35</v>
      </c>
      <c r="F60" s="34">
        <v>60</v>
      </c>
      <c r="G60" s="34">
        <f t="shared" si="2"/>
        <v>2100</v>
      </c>
      <c r="H60" s="35"/>
    </row>
    <row r="61" s="1" customFormat="1" ht="48" spans="1:8">
      <c r="A61" s="28">
        <v>57</v>
      </c>
      <c r="B61" s="32" t="s">
        <v>116</v>
      </c>
      <c r="C61" s="32" t="s">
        <v>118</v>
      </c>
      <c r="D61" s="33" t="s">
        <v>109</v>
      </c>
      <c r="E61" s="33">
        <v>20</v>
      </c>
      <c r="F61" s="34">
        <v>37.5</v>
      </c>
      <c r="G61" s="34">
        <f t="shared" si="2"/>
        <v>750</v>
      </c>
      <c r="H61" s="35"/>
    </row>
    <row r="62" s="1" customFormat="1" ht="48" spans="1:8">
      <c r="A62" s="28">
        <v>58</v>
      </c>
      <c r="B62" s="32" t="s">
        <v>119</v>
      </c>
      <c r="C62" s="32" t="s">
        <v>120</v>
      </c>
      <c r="D62" s="33" t="s">
        <v>109</v>
      </c>
      <c r="E62" s="33">
        <v>360</v>
      </c>
      <c r="F62" s="34">
        <v>4.5</v>
      </c>
      <c r="G62" s="34">
        <f t="shared" si="2"/>
        <v>1620</v>
      </c>
      <c r="H62" s="35"/>
    </row>
    <row r="63" s="1" customFormat="1" ht="48" spans="1:8">
      <c r="A63" s="28">
        <v>59</v>
      </c>
      <c r="B63" s="32" t="s">
        <v>119</v>
      </c>
      <c r="C63" s="32" t="s">
        <v>121</v>
      </c>
      <c r="D63" s="33" t="s">
        <v>109</v>
      </c>
      <c r="E63" s="33">
        <v>606.3</v>
      </c>
      <c r="F63" s="34">
        <v>3.5</v>
      </c>
      <c r="G63" s="34">
        <f t="shared" si="2"/>
        <v>2122.05</v>
      </c>
      <c r="H63" s="35"/>
    </row>
    <row r="64" s="1" customFormat="1" ht="48" spans="1:8">
      <c r="A64" s="28">
        <v>60</v>
      </c>
      <c r="B64" s="32" t="s">
        <v>122</v>
      </c>
      <c r="C64" s="32" t="s">
        <v>123</v>
      </c>
      <c r="D64" s="33" t="s">
        <v>109</v>
      </c>
      <c r="E64" s="33">
        <v>51.8</v>
      </c>
      <c r="F64" s="34">
        <v>8</v>
      </c>
      <c r="G64" s="34">
        <f t="shared" si="2"/>
        <v>414.4</v>
      </c>
      <c r="H64" s="35"/>
    </row>
    <row r="65" s="1" customFormat="1" ht="48" spans="1:8">
      <c r="A65" s="28">
        <v>61</v>
      </c>
      <c r="B65" s="32" t="s">
        <v>122</v>
      </c>
      <c r="C65" s="32" t="s">
        <v>124</v>
      </c>
      <c r="D65" s="33" t="s">
        <v>109</v>
      </c>
      <c r="E65" s="33">
        <v>39.4</v>
      </c>
      <c r="F65" s="34">
        <v>13</v>
      </c>
      <c r="G65" s="34">
        <f t="shared" ref="G65:G71" si="3">E65*F65</f>
        <v>512.2</v>
      </c>
      <c r="H65" s="35"/>
    </row>
    <row r="66" s="1" customFormat="1" ht="48" spans="1:8">
      <c r="A66" s="28">
        <v>62</v>
      </c>
      <c r="B66" s="32" t="s">
        <v>125</v>
      </c>
      <c r="C66" s="32" t="s">
        <v>126</v>
      </c>
      <c r="D66" s="33" t="s">
        <v>16</v>
      </c>
      <c r="E66" s="33">
        <v>13</v>
      </c>
      <c r="F66" s="34">
        <v>5</v>
      </c>
      <c r="G66" s="34">
        <f t="shared" si="3"/>
        <v>65</v>
      </c>
      <c r="H66" s="35"/>
    </row>
    <row r="67" s="1" customFormat="1" ht="48" spans="1:8">
      <c r="A67" s="28">
        <v>63</v>
      </c>
      <c r="B67" s="12" t="s">
        <v>127</v>
      </c>
      <c r="C67" s="12" t="s">
        <v>128</v>
      </c>
      <c r="D67" s="14" t="s">
        <v>11</v>
      </c>
      <c r="E67" s="15">
        <v>1</v>
      </c>
      <c r="F67" s="15">
        <v>180</v>
      </c>
      <c r="G67" s="16">
        <f t="shared" si="3"/>
        <v>180</v>
      </c>
      <c r="H67" s="17"/>
    </row>
    <row r="68" s="1" customFormat="1" ht="48" spans="1:8">
      <c r="A68" s="28">
        <v>64</v>
      </c>
      <c r="B68" s="18" t="s">
        <v>129</v>
      </c>
      <c r="C68" s="13" t="s">
        <v>130</v>
      </c>
      <c r="D68" s="14" t="s">
        <v>11</v>
      </c>
      <c r="E68" s="15">
        <v>2</v>
      </c>
      <c r="F68" s="15">
        <v>1500</v>
      </c>
      <c r="G68" s="16">
        <f t="shared" si="3"/>
        <v>3000</v>
      </c>
      <c r="H68" s="17"/>
    </row>
    <row r="69" s="1" customFormat="1" ht="48" spans="1:8">
      <c r="A69" s="28">
        <v>65</v>
      </c>
      <c r="B69" s="18" t="s">
        <v>131</v>
      </c>
      <c r="C69" s="13" t="s">
        <v>130</v>
      </c>
      <c r="D69" s="14" t="s">
        <v>11</v>
      </c>
      <c r="E69" s="15">
        <v>1</v>
      </c>
      <c r="F69" s="15">
        <v>1500</v>
      </c>
      <c r="G69" s="15">
        <f t="shared" si="3"/>
        <v>1500</v>
      </c>
      <c r="H69" s="17"/>
    </row>
    <row r="70" s="1" customFormat="1" ht="24" spans="1:8">
      <c r="A70" s="28">
        <v>66</v>
      </c>
      <c r="B70" s="27" t="s">
        <v>132</v>
      </c>
      <c r="C70" s="27" t="s">
        <v>133</v>
      </c>
      <c r="D70" s="28" t="s">
        <v>74</v>
      </c>
      <c r="E70" s="28">
        <v>55.651</v>
      </c>
      <c r="F70" s="29">
        <v>70</v>
      </c>
      <c r="G70" s="30">
        <f t="shared" si="3"/>
        <v>3895.57</v>
      </c>
      <c r="H70" s="28"/>
    </row>
    <row r="71" s="1" customFormat="1" ht="24" spans="1:8">
      <c r="A71" s="28">
        <v>67</v>
      </c>
      <c r="B71" s="27" t="s">
        <v>134</v>
      </c>
      <c r="C71" s="27" t="s">
        <v>133</v>
      </c>
      <c r="D71" s="28" t="s">
        <v>74</v>
      </c>
      <c r="E71" s="28">
        <v>20.2</v>
      </c>
      <c r="F71" s="29">
        <v>70</v>
      </c>
      <c r="G71" s="30">
        <f t="shared" si="3"/>
        <v>1414</v>
      </c>
      <c r="H71" s="28"/>
    </row>
    <row r="72" s="1" customFormat="1" ht="25" customHeight="1" spans="1:8">
      <c r="A72" s="40" t="s">
        <v>70</v>
      </c>
      <c r="B72" s="41"/>
      <c r="C72" s="41"/>
      <c r="D72" s="41"/>
      <c r="E72" s="41"/>
      <c r="F72" s="42"/>
      <c r="G72" s="43">
        <f>SUM(G35:G71)</f>
        <v>66340.112</v>
      </c>
      <c r="H72" s="35"/>
    </row>
    <row r="73" s="1" customFormat="1" ht="25" customHeight="1" spans="1:8">
      <c r="A73" s="40" t="s">
        <v>135</v>
      </c>
      <c r="B73" s="41"/>
      <c r="C73" s="41"/>
      <c r="D73" s="41"/>
      <c r="E73" s="41"/>
      <c r="F73" s="42"/>
      <c r="G73" s="43">
        <f>G72+G33</f>
        <v>301155.112</v>
      </c>
      <c r="H73" s="35"/>
    </row>
    <row r="74" s="1" customFormat="1" spans="2:7">
      <c r="B74" s="2"/>
      <c r="C74" s="2"/>
      <c r="D74" s="3"/>
      <c r="E74" s="3"/>
      <c r="F74" s="4"/>
      <c r="G74" s="4"/>
    </row>
    <row r="75" s="1" customFormat="1" spans="2:7">
      <c r="B75" s="2"/>
      <c r="C75" s="2"/>
      <c r="D75" s="3"/>
      <c r="E75" s="3"/>
      <c r="F75" s="4"/>
      <c r="G75" s="4"/>
    </row>
    <row r="76" s="1" customFormat="1" spans="2:7">
      <c r="B76" s="2"/>
      <c r="C76" s="2"/>
      <c r="D76" s="3"/>
      <c r="E76" s="3"/>
      <c r="F76" s="4"/>
      <c r="G76" s="4"/>
    </row>
    <row r="77" s="1" customFormat="1" spans="2:7">
      <c r="B77" s="2"/>
      <c r="C77" s="2"/>
      <c r="D77" s="3"/>
      <c r="E77" s="3"/>
      <c r="F77" s="4"/>
      <c r="G77" s="4"/>
    </row>
    <row r="78" s="1" customFormat="1" spans="2:7">
      <c r="B78" s="2"/>
      <c r="C78" s="2"/>
      <c r="D78" s="3"/>
      <c r="E78" s="3"/>
      <c r="F78" s="4"/>
      <c r="G78" s="4"/>
    </row>
    <row r="79" s="1" customFormat="1" spans="2:7">
      <c r="B79" s="2"/>
      <c r="C79" s="2"/>
      <c r="D79" s="3"/>
      <c r="E79" s="3"/>
      <c r="F79" s="4"/>
      <c r="G79" s="4"/>
    </row>
    <row r="80" s="1" customFormat="1" spans="2:7">
      <c r="B80" s="2"/>
      <c r="C80" s="2"/>
      <c r="D80" s="3"/>
      <c r="E80" s="3"/>
      <c r="F80" s="4"/>
      <c r="G80" s="4"/>
    </row>
    <row r="81" s="1" customFormat="1" spans="2:7">
      <c r="B81" s="2"/>
      <c r="C81" s="2"/>
      <c r="D81" s="3"/>
      <c r="E81" s="3"/>
      <c r="F81" s="4"/>
      <c r="G81" s="4"/>
    </row>
    <row r="82" s="1" customFormat="1" spans="2:7">
      <c r="B82" s="2"/>
      <c r="C82" s="2"/>
      <c r="D82" s="3"/>
      <c r="E82" s="3"/>
      <c r="F82" s="4"/>
      <c r="G82" s="4"/>
    </row>
    <row r="83" s="1" customFormat="1" spans="2:7">
      <c r="B83" s="2"/>
      <c r="C83" s="2"/>
      <c r="D83" s="3"/>
      <c r="E83" s="3"/>
      <c r="F83" s="4"/>
      <c r="G83" s="4"/>
    </row>
    <row r="84" s="1" customFormat="1" spans="2:7">
      <c r="B84" s="2"/>
      <c r="C84" s="2"/>
      <c r="D84" s="3"/>
      <c r="E84" s="3"/>
      <c r="F84" s="4"/>
      <c r="G84" s="4"/>
    </row>
    <row r="85" s="1" customFormat="1" spans="2:7">
      <c r="B85" s="2"/>
      <c r="C85" s="2"/>
      <c r="D85" s="3"/>
      <c r="E85" s="3"/>
      <c r="F85" s="4"/>
      <c r="G85" s="4"/>
    </row>
    <row r="86" s="1" customFormat="1" spans="2:7">
      <c r="B86" s="2"/>
      <c r="C86" s="2"/>
      <c r="D86" s="3"/>
      <c r="E86" s="3"/>
      <c r="F86" s="4"/>
      <c r="G86" s="4"/>
    </row>
    <row r="87" s="1" customFormat="1" spans="2:7">
      <c r="B87" s="2"/>
      <c r="C87" s="2"/>
      <c r="D87" s="3"/>
      <c r="E87" s="3"/>
      <c r="F87" s="4"/>
      <c r="G87" s="4"/>
    </row>
    <row r="88" s="1" customFormat="1" spans="2:7">
      <c r="B88" s="2"/>
      <c r="C88" s="2"/>
      <c r="D88" s="3"/>
      <c r="E88" s="3"/>
      <c r="F88" s="4"/>
      <c r="G88" s="4"/>
    </row>
    <row r="89" s="1" customFormat="1" spans="2:7">
      <c r="B89" s="2"/>
      <c r="C89" s="2"/>
      <c r="D89" s="3"/>
      <c r="E89" s="3"/>
      <c r="F89" s="4"/>
      <c r="G89" s="4"/>
    </row>
    <row r="90" s="1" customFormat="1" spans="2:7">
      <c r="B90" s="2"/>
      <c r="C90" s="2"/>
      <c r="D90" s="3"/>
      <c r="E90" s="3"/>
      <c r="F90" s="4"/>
      <c r="G90" s="4"/>
    </row>
    <row r="91" s="1" customFormat="1" spans="2:7">
      <c r="B91" s="2"/>
      <c r="C91" s="2"/>
      <c r="D91" s="3"/>
      <c r="E91" s="3"/>
      <c r="F91" s="4"/>
      <c r="G91" s="4"/>
    </row>
    <row r="92" s="1" customFormat="1" spans="2:7">
      <c r="B92" s="2"/>
      <c r="C92" s="2"/>
      <c r="D92" s="3"/>
      <c r="E92" s="3"/>
      <c r="F92" s="4"/>
      <c r="G92" s="4"/>
    </row>
    <row r="93" s="1" customFormat="1" spans="2:7">
      <c r="B93" s="2"/>
      <c r="C93" s="2"/>
      <c r="D93" s="3"/>
      <c r="E93" s="3"/>
      <c r="F93" s="4"/>
      <c r="G93" s="4"/>
    </row>
    <row r="94" s="1" customFormat="1" spans="2:7">
      <c r="B94" s="2"/>
      <c r="C94" s="2"/>
      <c r="D94" s="3"/>
      <c r="E94" s="3"/>
      <c r="F94" s="4"/>
      <c r="G94" s="4"/>
    </row>
    <row r="95" s="1" customFormat="1" spans="2:7">
      <c r="B95" s="2"/>
      <c r="C95" s="2"/>
      <c r="D95" s="3"/>
      <c r="E95" s="3"/>
      <c r="F95" s="4"/>
      <c r="G95" s="4"/>
    </row>
    <row r="96" s="1" customFormat="1" spans="2:7">
      <c r="B96" s="2"/>
      <c r="C96" s="2"/>
      <c r="D96" s="3"/>
      <c r="E96" s="3"/>
      <c r="F96" s="4"/>
      <c r="G96" s="4"/>
    </row>
    <row r="97" s="1" customFormat="1" spans="2:7">
      <c r="B97" s="2"/>
      <c r="C97" s="2"/>
      <c r="D97" s="3"/>
      <c r="E97" s="3"/>
      <c r="F97" s="4"/>
      <c r="G97" s="4"/>
    </row>
    <row r="98" s="1" customFormat="1" spans="2:7">
      <c r="B98" s="2"/>
      <c r="C98" s="2"/>
      <c r="D98" s="3"/>
      <c r="E98" s="3"/>
      <c r="F98" s="4"/>
      <c r="G98" s="4"/>
    </row>
    <row r="99" s="1" customFormat="1" spans="2:7">
      <c r="B99" s="2"/>
      <c r="C99" s="2"/>
      <c r="D99" s="3"/>
      <c r="E99" s="3"/>
      <c r="F99" s="4"/>
      <c r="G99" s="4"/>
    </row>
    <row r="100" s="1" customFormat="1" spans="2:7">
      <c r="B100" s="2"/>
      <c r="C100" s="2"/>
      <c r="D100" s="3"/>
      <c r="E100" s="3"/>
      <c r="F100" s="4"/>
      <c r="G100" s="4"/>
    </row>
    <row r="101" s="1" customFormat="1" spans="2:7">
      <c r="B101" s="2"/>
      <c r="C101" s="2"/>
      <c r="D101" s="3"/>
      <c r="E101" s="3"/>
      <c r="F101" s="4"/>
      <c r="G101" s="4"/>
    </row>
    <row r="102" s="1" customFormat="1" spans="2:7">
      <c r="B102" s="2"/>
      <c r="C102" s="2"/>
      <c r="D102" s="3"/>
      <c r="E102" s="3"/>
      <c r="F102" s="4"/>
      <c r="G102" s="4"/>
    </row>
    <row r="103" s="1" customFormat="1" spans="2:7">
      <c r="B103" s="2"/>
      <c r="C103" s="2"/>
      <c r="D103" s="3"/>
      <c r="E103" s="3"/>
      <c r="F103" s="4"/>
      <c r="G103" s="4"/>
    </row>
    <row r="104" s="1" customFormat="1" spans="2:7">
      <c r="B104" s="2"/>
      <c r="C104" s="2"/>
      <c r="D104" s="3"/>
      <c r="E104" s="3"/>
      <c r="F104" s="4"/>
      <c r="G104" s="4"/>
    </row>
    <row r="105" s="1" customFormat="1" spans="2:7">
      <c r="B105" s="2"/>
      <c r="C105" s="2"/>
      <c r="D105" s="3"/>
      <c r="E105" s="3"/>
      <c r="F105" s="4"/>
      <c r="G105" s="4"/>
    </row>
    <row r="106" s="1" customFormat="1" spans="2:7">
      <c r="B106" s="2"/>
      <c r="C106" s="2"/>
      <c r="D106" s="3"/>
      <c r="E106" s="3"/>
      <c r="F106" s="4"/>
      <c r="G106" s="4"/>
    </row>
    <row r="107" s="1" customFormat="1" spans="2:7">
      <c r="B107" s="2"/>
      <c r="C107" s="2"/>
      <c r="D107" s="3"/>
      <c r="E107" s="3"/>
      <c r="F107" s="4"/>
      <c r="G107" s="4"/>
    </row>
    <row r="108" s="1" customFormat="1" spans="2:7">
      <c r="B108" s="2"/>
      <c r="C108" s="2"/>
      <c r="D108" s="3"/>
      <c r="E108" s="3"/>
      <c r="F108" s="4"/>
      <c r="G108" s="4"/>
    </row>
    <row r="109" s="1" customFormat="1" spans="2:7">
      <c r="B109" s="2"/>
      <c r="C109" s="2"/>
      <c r="D109" s="3"/>
      <c r="E109" s="3"/>
      <c r="F109" s="4"/>
      <c r="G109" s="4"/>
    </row>
    <row r="110" s="1" customFormat="1" spans="2:7">
      <c r="B110" s="2"/>
      <c r="C110" s="2"/>
      <c r="D110" s="3"/>
      <c r="E110" s="3"/>
      <c r="F110" s="4"/>
      <c r="G110" s="4"/>
    </row>
    <row r="111" s="1" customFormat="1" spans="2:7">
      <c r="B111" s="2"/>
      <c r="C111" s="2"/>
      <c r="D111" s="3"/>
      <c r="E111" s="3"/>
      <c r="F111" s="4"/>
      <c r="G111" s="4"/>
    </row>
    <row r="112" s="1" customFormat="1" spans="2:7">
      <c r="B112" s="2"/>
      <c r="C112" s="2"/>
      <c r="D112" s="3"/>
      <c r="E112" s="3"/>
      <c r="F112" s="4"/>
      <c r="G112" s="4"/>
    </row>
    <row r="113" s="1" customFormat="1" spans="2:7">
      <c r="B113" s="2"/>
      <c r="C113" s="2"/>
      <c r="D113" s="3"/>
      <c r="E113" s="3"/>
      <c r="F113" s="4"/>
      <c r="G113" s="4"/>
    </row>
    <row r="114" s="1" customFormat="1" spans="2:7">
      <c r="B114" s="2"/>
      <c r="C114" s="2"/>
      <c r="D114" s="3"/>
      <c r="E114" s="3"/>
      <c r="F114" s="4"/>
      <c r="G114" s="4"/>
    </row>
    <row r="115" s="1" customFormat="1" spans="2:7">
      <c r="B115" s="2"/>
      <c r="C115" s="2"/>
      <c r="D115" s="3"/>
      <c r="E115" s="3"/>
      <c r="F115" s="4"/>
      <c r="G115" s="4"/>
    </row>
    <row r="116" s="1" customFormat="1" spans="2:7">
      <c r="B116" s="2"/>
      <c r="C116" s="2"/>
      <c r="D116" s="3"/>
      <c r="E116" s="3"/>
      <c r="F116" s="4"/>
      <c r="G116" s="4"/>
    </row>
    <row r="117" s="1" customFormat="1" spans="2:7">
      <c r="B117" s="2"/>
      <c r="C117" s="2"/>
      <c r="D117" s="3"/>
      <c r="E117" s="3"/>
      <c r="F117" s="4"/>
      <c r="G117" s="4"/>
    </row>
    <row r="118" s="1" customFormat="1" spans="2:7">
      <c r="B118" s="2"/>
      <c r="C118" s="2"/>
      <c r="D118" s="3"/>
      <c r="E118" s="3"/>
      <c r="F118" s="4"/>
      <c r="G118" s="4"/>
    </row>
    <row r="119" s="1" customFormat="1" spans="2:7">
      <c r="B119" s="2"/>
      <c r="C119" s="2"/>
      <c r="D119" s="3"/>
      <c r="E119" s="3"/>
      <c r="F119" s="4"/>
      <c r="G119" s="4"/>
    </row>
    <row r="120" s="1" customFormat="1" spans="2:7">
      <c r="B120" s="2"/>
      <c r="C120" s="2"/>
      <c r="D120" s="3"/>
      <c r="E120" s="3"/>
      <c r="F120" s="4"/>
      <c r="G120" s="4"/>
    </row>
    <row r="121" s="1" customFormat="1" spans="2:7">
      <c r="B121" s="2"/>
      <c r="C121" s="2"/>
      <c r="D121" s="3"/>
      <c r="E121" s="3"/>
      <c r="F121" s="4"/>
      <c r="G121" s="4"/>
    </row>
    <row r="122" s="1" customFormat="1" spans="2:7">
      <c r="B122" s="2"/>
      <c r="C122" s="2"/>
      <c r="D122" s="3"/>
      <c r="E122" s="3"/>
      <c r="F122" s="4"/>
      <c r="G122" s="4"/>
    </row>
    <row r="123" s="1" customFormat="1" spans="2:7">
      <c r="B123" s="2"/>
      <c r="C123" s="2"/>
      <c r="D123" s="3"/>
      <c r="E123" s="3"/>
      <c r="F123" s="4"/>
      <c r="G123" s="4"/>
    </row>
    <row r="124" s="1" customFormat="1" spans="2:7">
      <c r="B124" s="2"/>
      <c r="C124" s="2"/>
      <c r="D124" s="3"/>
      <c r="E124" s="3"/>
      <c r="F124" s="4"/>
      <c r="G124" s="4"/>
    </row>
    <row r="125" s="1" customFormat="1" spans="2:7">
      <c r="B125" s="2"/>
      <c r="C125" s="2"/>
      <c r="D125" s="3"/>
      <c r="E125" s="3"/>
      <c r="F125" s="4"/>
      <c r="G125" s="4"/>
    </row>
    <row r="126" s="1" customFormat="1" spans="2:7">
      <c r="B126" s="2"/>
      <c r="C126" s="2"/>
      <c r="D126" s="3"/>
      <c r="E126" s="3"/>
      <c r="F126" s="4"/>
      <c r="G126" s="4"/>
    </row>
    <row r="127" s="1" customFormat="1" spans="2:7">
      <c r="B127" s="2"/>
      <c r="C127" s="2"/>
      <c r="D127" s="3"/>
      <c r="E127" s="3"/>
      <c r="F127" s="4"/>
      <c r="G127" s="4"/>
    </row>
    <row r="128" s="1" customFormat="1" spans="2:7">
      <c r="B128" s="2"/>
      <c r="C128" s="2"/>
      <c r="D128" s="3"/>
      <c r="E128" s="3"/>
      <c r="F128" s="4"/>
      <c r="G128" s="4"/>
    </row>
    <row r="129" s="1" customFormat="1" spans="2:7">
      <c r="B129" s="2"/>
      <c r="C129" s="2"/>
      <c r="D129" s="3"/>
      <c r="E129" s="3"/>
      <c r="F129" s="4"/>
      <c r="G129" s="4"/>
    </row>
    <row r="130" s="1" customFormat="1" spans="2:7">
      <c r="B130" s="2"/>
      <c r="C130" s="2"/>
      <c r="D130" s="3"/>
      <c r="E130" s="3"/>
      <c r="F130" s="4"/>
      <c r="G130" s="4"/>
    </row>
    <row r="131" s="1" customFormat="1" spans="2:7">
      <c r="B131" s="2"/>
      <c r="C131" s="2"/>
      <c r="D131" s="3"/>
      <c r="E131" s="3"/>
      <c r="F131" s="4"/>
      <c r="G131" s="4"/>
    </row>
    <row r="132" s="1" customFormat="1" spans="2:7">
      <c r="B132" s="2"/>
      <c r="C132" s="2"/>
      <c r="D132" s="3"/>
      <c r="E132" s="3"/>
      <c r="F132" s="4"/>
      <c r="G132" s="4"/>
    </row>
    <row r="133" s="1" customFormat="1" spans="2:7">
      <c r="B133" s="2"/>
      <c r="C133" s="2"/>
      <c r="D133" s="3"/>
      <c r="E133" s="3"/>
      <c r="F133" s="4"/>
      <c r="G133" s="4"/>
    </row>
    <row r="134" s="1" customFormat="1" spans="2:7">
      <c r="B134" s="2"/>
      <c r="C134" s="2"/>
      <c r="D134" s="3"/>
      <c r="E134" s="3"/>
      <c r="F134" s="4"/>
      <c r="G134" s="4"/>
    </row>
    <row r="135" s="1" customFormat="1" spans="2:7">
      <c r="B135" s="2"/>
      <c r="C135" s="2"/>
      <c r="D135" s="3"/>
      <c r="E135" s="3"/>
      <c r="F135" s="4"/>
      <c r="G135" s="4"/>
    </row>
    <row r="136" s="1" customFormat="1" spans="2:7">
      <c r="B136" s="2"/>
      <c r="C136" s="2"/>
      <c r="D136" s="3"/>
      <c r="E136" s="3"/>
      <c r="F136" s="4"/>
      <c r="G136" s="4"/>
    </row>
    <row r="137" s="1" customFormat="1" spans="2:7">
      <c r="B137" s="2"/>
      <c r="C137" s="2"/>
      <c r="D137" s="3"/>
      <c r="E137" s="3"/>
      <c r="F137" s="4"/>
      <c r="G137" s="4"/>
    </row>
    <row r="138" s="1" customFormat="1" spans="2:7">
      <c r="B138" s="2"/>
      <c r="C138" s="2"/>
      <c r="D138" s="3"/>
      <c r="E138" s="3"/>
      <c r="F138" s="4"/>
      <c r="G138" s="4"/>
    </row>
    <row r="139" s="1" customFormat="1" spans="2:7">
      <c r="B139" s="2"/>
      <c r="C139" s="2"/>
      <c r="D139" s="3"/>
      <c r="E139" s="3"/>
      <c r="F139" s="4"/>
      <c r="G139" s="4"/>
    </row>
    <row r="140" s="1" customFormat="1" spans="2:7">
      <c r="B140" s="2"/>
      <c r="C140" s="2"/>
      <c r="D140" s="3"/>
      <c r="E140" s="3"/>
      <c r="F140" s="4"/>
      <c r="G140" s="4"/>
    </row>
    <row r="141" s="1" customFormat="1" spans="2:7">
      <c r="B141" s="2"/>
      <c r="C141" s="2"/>
      <c r="D141" s="3"/>
      <c r="E141" s="3"/>
      <c r="F141" s="4"/>
      <c r="G141" s="4"/>
    </row>
    <row r="142" s="1" customFormat="1" spans="2:7">
      <c r="B142" s="2"/>
      <c r="C142" s="2"/>
      <c r="D142" s="3"/>
      <c r="E142" s="3"/>
      <c r="F142" s="4"/>
      <c r="G142" s="4"/>
    </row>
    <row r="143" s="1" customFormat="1" spans="2:7">
      <c r="B143" s="2"/>
      <c r="C143" s="2"/>
      <c r="D143" s="3"/>
      <c r="E143" s="3"/>
      <c r="F143" s="4"/>
      <c r="G143" s="4"/>
    </row>
    <row r="144" s="1" customFormat="1" spans="2:7">
      <c r="B144" s="2"/>
      <c r="C144" s="2"/>
      <c r="D144" s="3"/>
      <c r="E144" s="3"/>
      <c r="F144" s="4"/>
      <c r="G144" s="4"/>
    </row>
    <row r="145" s="1" customFormat="1" spans="2:7">
      <c r="B145" s="2"/>
      <c r="C145" s="2"/>
      <c r="D145" s="3"/>
      <c r="E145" s="3"/>
      <c r="F145" s="4"/>
      <c r="G145" s="4"/>
    </row>
    <row r="146" s="1" customFormat="1" spans="2:7">
      <c r="B146" s="2"/>
      <c r="C146" s="2"/>
      <c r="D146" s="3"/>
      <c r="E146" s="3"/>
      <c r="F146" s="4"/>
      <c r="G146" s="4"/>
    </row>
    <row r="147" s="1" customFormat="1" spans="2:7">
      <c r="B147" s="2"/>
      <c r="C147" s="2"/>
      <c r="D147" s="3"/>
      <c r="E147" s="3"/>
      <c r="F147" s="4"/>
      <c r="G147" s="4"/>
    </row>
    <row r="148" s="1" customFormat="1" spans="2:7">
      <c r="B148" s="2"/>
      <c r="C148" s="2"/>
      <c r="D148" s="3"/>
      <c r="E148" s="3"/>
      <c r="F148" s="4"/>
      <c r="G148" s="4"/>
    </row>
    <row r="149" s="1" customFormat="1" spans="2:7">
      <c r="B149" s="2"/>
      <c r="C149" s="2"/>
      <c r="D149" s="3"/>
      <c r="E149" s="3"/>
      <c r="F149" s="4"/>
      <c r="G149" s="4"/>
    </row>
    <row r="150" s="1" customFormat="1" spans="2:7">
      <c r="B150" s="2"/>
      <c r="C150" s="2"/>
      <c r="D150" s="3"/>
      <c r="E150" s="3"/>
      <c r="F150" s="4"/>
      <c r="G150" s="4"/>
    </row>
    <row r="151" s="1" customFormat="1" spans="2:7">
      <c r="B151" s="2"/>
      <c r="C151" s="2"/>
      <c r="D151" s="3"/>
      <c r="E151" s="3"/>
      <c r="F151" s="4"/>
      <c r="G151" s="4"/>
    </row>
    <row r="152" s="1" customFormat="1" spans="2:7">
      <c r="B152" s="2"/>
      <c r="C152" s="2"/>
      <c r="D152" s="3"/>
      <c r="E152" s="3"/>
      <c r="F152" s="4"/>
      <c r="G152" s="4"/>
    </row>
    <row r="153" s="1" customFormat="1" spans="2:7">
      <c r="B153" s="2"/>
      <c r="C153" s="2"/>
      <c r="D153" s="3"/>
      <c r="E153" s="3"/>
      <c r="F153" s="4"/>
      <c r="G153" s="4"/>
    </row>
    <row r="154" s="1" customFormat="1" spans="2:7">
      <c r="B154" s="2"/>
      <c r="C154" s="2"/>
      <c r="D154" s="3"/>
      <c r="E154" s="3"/>
      <c r="F154" s="4"/>
      <c r="G154" s="4"/>
    </row>
    <row r="155" s="1" customFormat="1" spans="2:7">
      <c r="B155" s="2"/>
      <c r="C155" s="2"/>
      <c r="D155" s="3"/>
      <c r="E155" s="3"/>
      <c r="F155" s="4"/>
      <c r="G155" s="4"/>
    </row>
    <row r="156" s="1" customFormat="1" spans="2:7">
      <c r="B156" s="2"/>
      <c r="C156" s="2"/>
      <c r="D156" s="3"/>
      <c r="E156" s="3"/>
      <c r="F156" s="4"/>
      <c r="G156" s="4"/>
    </row>
    <row r="157" s="1" customFormat="1" spans="2:7">
      <c r="B157" s="2"/>
      <c r="C157" s="2"/>
      <c r="D157" s="3"/>
      <c r="E157" s="3"/>
      <c r="F157" s="4"/>
      <c r="G157" s="4"/>
    </row>
    <row r="158" s="1" customFormat="1" spans="2:7">
      <c r="B158" s="2"/>
      <c r="C158" s="2"/>
      <c r="D158" s="3"/>
      <c r="E158" s="3"/>
      <c r="F158" s="4"/>
      <c r="G158" s="4"/>
    </row>
    <row r="159" s="1" customFormat="1" spans="2:7">
      <c r="B159" s="2"/>
      <c r="C159" s="2"/>
      <c r="D159" s="3"/>
      <c r="E159" s="3"/>
      <c r="F159" s="4"/>
      <c r="G159" s="4"/>
    </row>
    <row r="160" s="1" customFormat="1" spans="2:7">
      <c r="B160" s="2"/>
      <c r="C160" s="2"/>
      <c r="D160" s="3"/>
      <c r="E160" s="3"/>
      <c r="F160" s="4"/>
      <c r="G160" s="4"/>
    </row>
    <row r="161" s="1" customFormat="1" spans="2:7">
      <c r="B161" s="2"/>
      <c r="C161" s="2"/>
      <c r="D161" s="3"/>
      <c r="E161" s="3"/>
      <c r="F161" s="4"/>
      <c r="G161" s="4"/>
    </row>
    <row r="162" s="1" customFormat="1" spans="2:7">
      <c r="B162" s="2"/>
      <c r="C162" s="2"/>
      <c r="D162" s="3"/>
      <c r="E162" s="3"/>
      <c r="F162" s="4"/>
      <c r="G162" s="4"/>
    </row>
    <row r="163" s="1" customFormat="1" spans="2:7">
      <c r="B163" s="2"/>
      <c r="C163" s="2"/>
      <c r="D163" s="3"/>
      <c r="E163" s="3"/>
      <c r="F163" s="4"/>
      <c r="G163" s="4"/>
    </row>
    <row r="164" s="1" customFormat="1" spans="2:7">
      <c r="B164" s="2"/>
      <c r="C164" s="2"/>
      <c r="D164" s="3"/>
      <c r="E164" s="3"/>
      <c r="F164" s="4"/>
      <c r="G164" s="4"/>
    </row>
    <row r="165" s="1" customFormat="1" spans="2:7">
      <c r="B165" s="2"/>
      <c r="C165" s="2"/>
      <c r="D165" s="3"/>
      <c r="E165" s="3"/>
      <c r="F165" s="4"/>
      <c r="G165" s="4"/>
    </row>
    <row r="166" s="1" customFormat="1" spans="2:7">
      <c r="B166" s="2"/>
      <c r="C166" s="2"/>
      <c r="D166" s="3"/>
      <c r="E166" s="3"/>
      <c r="F166" s="4"/>
      <c r="G166" s="4"/>
    </row>
    <row r="167" s="1" customFormat="1" spans="2:7">
      <c r="B167" s="2"/>
      <c r="C167" s="2"/>
      <c r="D167" s="3"/>
      <c r="E167" s="3"/>
      <c r="F167" s="4"/>
      <c r="G167" s="4"/>
    </row>
    <row r="168" s="1" customFormat="1" spans="2:7">
      <c r="B168" s="2"/>
      <c r="C168" s="2"/>
      <c r="D168" s="3"/>
      <c r="E168" s="3"/>
      <c r="F168" s="4"/>
      <c r="G168" s="4"/>
    </row>
    <row r="169" s="1" customFormat="1" spans="2:7">
      <c r="B169" s="2"/>
      <c r="C169" s="2"/>
      <c r="D169" s="3"/>
      <c r="E169" s="3"/>
      <c r="F169" s="4"/>
      <c r="G169" s="4"/>
    </row>
    <row r="170" s="1" customFormat="1" spans="2:7">
      <c r="B170" s="2"/>
      <c r="C170" s="2"/>
      <c r="D170" s="3"/>
      <c r="E170" s="3"/>
      <c r="F170" s="4"/>
      <c r="G170" s="4"/>
    </row>
    <row r="171" s="1" customFormat="1" spans="2:7">
      <c r="B171" s="2"/>
      <c r="C171" s="2"/>
      <c r="D171" s="3"/>
      <c r="E171" s="3"/>
      <c r="F171" s="4"/>
      <c r="G171" s="4"/>
    </row>
    <row r="172" s="1" customFormat="1" spans="2:7">
      <c r="B172" s="2"/>
      <c r="C172" s="2"/>
      <c r="D172" s="3"/>
      <c r="E172" s="3"/>
      <c r="F172" s="4"/>
      <c r="G172" s="4"/>
    </row>
    <row r="173" s="1" customFormat="1" spans="2:7">
      <c r="B173" s="2"/>
      <c r="C173" s="2"/>
      <c r="D173" s="3"/>
      <c r="E173" s="3"/>
      <c r="F173" s="4"/>
      <c r="G173" s="4"/>
    </row>
    <row r="174" s="1" customFormat="1" spans="2:7">
      <c r="B174" s="2"/>
      <c r="C174" s="2"/>
      <c r="D174" s="3"/>
      <c r="E174" s="3"/>
      <c r="F174" s="4"/>
      <c r="G174" s="4"/>
    </row>
    <row r="175" s="1" customFormat="1" spans="2:7">
      <c r="B175" s="2"/>
      <c r="C175" s="2"/>
      <c r="D175" s="3"/>
      <c r="E175" s="3"/>
      <c r="F175" s="4"/>
      <c r="G175" s="4"/>
    </row>
    <row r="176" s="1" customFormat="1" spans="2:7">
      <c r="B176" s="2"/>
      <c r="C176" s="2"/>
      <c r="D176" s="3"/>
      <c r="E176" s="3"/>
      <c r="F176" s="4"/>
      <c r="G176" s="4"/>
    </row>
    <row r="177" s="1" customFormat="1" spans="2:7">
      <c r="B177" s="2"/>
      <c r="C177" s="2"/>
      <c r="D177" s="3"/>
      <c r="E177" s="3"/>
      <c r="F177" s="4"/>
      <c r="G177" s="4"/>
    </row>
    <row r="178" s="1" customFormat="1" spans="2:7">
      <c r="B178" s="2"/>
      <c r="C178" s="2"/>
      <c r="D178" s="3"/>
      <c r="E178" s="3"/>
      <c r="F178" s="4"/>
      <c r="G178" s="4"/>
    </row>
    <row r="179" s="1" customFormat="1" spans="2:7">
      <c r="B179" s="2"/>
      <c r="C179" s="2"/>
      <c r="D179" s="3"/>
      <c r="E179" s="3"/>
      <c r="F179" s="4"/>
      <c r="G179" s="4"/>
    </row>
    <row r="180" s="1" customFormat="1" spans="2:7">
      <c r="B180" s="2"/>
      <c r="C180" s="2"/>
      <c r="D180" s="3"/>
      <c r="E180" s="3"/>
      <c r="F180" s="4"/>
      <c r="G180" s="4"/>
    </row>
    <row r="181" s="1" customFormat="1" spans="2:7">
      <c r="B181" s="2"/>
      <c r="C181" s="2"/>
      <c r="D181" s="3"/>
      <c r="E181" s="3"/>
      <c r="F181" s="4"/>
      <c r="G181" s="4"/>
    </row>
    <row r="182" s="1" customFormat="1" spans="2:7">
      <c r="B182" s="2"/>
      <c r="C182" s="2"/>
      <c r="D182" s="3"/>
      <c r="E182" s="3"/>
      <c r="F182" s="4"/>
      <c r="G182" s="4"/>
    </row>
    <row r="183" s="1" customFormat="1" spans="2:7">
      <c r="B183" s="2"/>
      <c r="C183" s="2"/>
      <c r="D183" s="3"/>
      <c r="E183" s="3"/>
      <c r="F183" s="4"/>
      <c r="G183" s="4"/>
    </row>
    <row r="184" s="1" customFormat="1" spans="2:7">
      <c r="B184" s="2"/>
      <c r="C184" s="2"/>
      <c r="D184" s="3"/>
      <c r="E184" s="3"/>
      <c r="F184" s="4"/>
      <c r="G184" s="4"/>
    </row>
    <row r="185" s="1" customFormat="1" spans="2:7">
      <c r="B185" s="2"/>
      <c r="C185" s="2"/>
      <c r="D185" s="3"/>
      <c r="E185" s="3"/>
      <c r="F185" s="4"/>
      <c r="G185" s="4"/>
    </row>
    <row r="186" s="1" customFormat="1" spans="2:7">
      <c r="B186" s="2"/>
      <c r="C186" s="2"/>
      <c r="D186" s="3"/>
      <c r="E186" s="3"/>
      <c r="F186" s="4"/>
      <c r="G186" s="4"/>
    </row>
    <row r="187" s="1" customFormat="1" spans="2:7">
      <c r="B187" s="2"/>
      <c r="C187" s="2"/>
      <c r="D187" s="3"/>
      <c r="E187" s="3"/>
      <c r="F187" s="4"/>
      <c r="G187" s="4"/>
    </row>
    <row r="188" s="1" customFormat="1" spans="2:7">
      <c r="B188" s="2"/>
      <c r="C188" s="2"/>
      <c r="D188" s="3"/>
      <c r="E188" s="3"/>
      <c r="F188" s="4"/>
      <c r="G188" s="4"/>
    </row>
    <row r="189" s="1" customFormat="1" spans="2:7">
      <c r="B189" s="2"/>
      <c r="C189" s="2"/>
      <c r="D189" s="3"/>
      <c r="E189" s="3"/>
      <c r="F189" s="4"/>
      <c r="G189" s="4"/>
    </row>
    <row r="190" s="1" customFormat="1" spans="2:7">
      <c r="B190" s="2"/>
      <c r="C190" s="2"/>
      <c r="D190" s="3"/>
      <c r="E190" s="3"/>
      <c r="F190" s="4"/>
      <c r="G190" s="4"/>
    </row>
    <row r="191" s="1" customFormat="1" spans="2:7">
      <c r="B191" s="2"/>
      <c r="C191" s="2"/>
      <c r="D191" s="3"/>
      <c r="E191" s="3"/>
      <c r="F191" s="4"/>
      <c r="G191" s="4"/>
    </row>
    <row r="192" s="1" customFormat="1" spans="2:7">
      <c r="B192" s="2"/>
      <c r="C192" s="2"/>
      <c r="D192" s="3"/>
      <c r="E192" s="3"/>
      <c r="F192" s="4"/>
      <c r="G192" s="4"/>
    </row>
    <row r="193" s="1" customFormat="1" spans="2:7">
      <c r="B193" s="2"/>
      <c r="C193" s="2"/>
      <c r="D193" s="3"/>
      <c r="E193" s="3"/>
      <c r="F193" s="4"/>
      <c r="G193" s="4"/>
    </row>
    <row r="194" s="1" customFormat="1" spans="2:7">
      <c r="B194" s="2"/>
      <c r="C194" s="2"/>
      <c r="D194" s="3"/>
      <c r="E194" s="3"/>
      <c r="F194" s="4"/>
      <c r="G194" s="4"/>
    </row>
    <row r="195" s="1" customFormat="1" spans="2:7">
      <c r="B195" s="2"/>
      <c r="C195" s="2"/>
      <c r="D195" s="3"/>
      <c r="E195" s="3"/>
      <c r="F195" s="4"/>
      <c r="G195" s="4"/>
    </row>
    <row r="196" s="1" customFormat="1" spans="2:7">
      <c r="B196" s="2"/>
      <c r="C196" s="2"/>
      <c r="D196" s="3"/>
      <c r="E196" s="3"/>
      <c r="F196" s="4"/>
      <c r="G196" s="4"/>
    </row>
    <row r="197" s="1" customFormat="1" spans="2:7">
      <c r="B197" s="2"/>
      <c r="C197" s="2"/>
      <c r="D197" s="3"/>
      <c r="E197" s="3"/>
      <c r="F197" s="4"/>
      <c r="G197" s="4"/>
    </row>
    <row r="198" s="1" customFormat="1" spans="2:7">
      <c r="B198" s="2"/>
      <c r="C198" s="2"/>
      <c r="D198" s="3"/>
      <c r="E198" s="3"/>
      <c r="F198" s="4"/>
      <c r="G198" s="4"/>
    </row>
    <row r="199" s="1" customFormat="1" spans="2:7">
      <c r="B199" s="2"/>
      <c r="C199" s="2"/>
      <c r="D199" s="3"/>
      <c r="E199" s="3"/>
      <c r="F199" s="4"/>
      <c r="G199" s="4"/>
    </row>
    <row r="200" s="1" customFormat="1" spans="2:7">
      <c r="B200" s="2"/>
      <c r="C200" s="2"/>
      <c r="D200" s="3"/>
      <c r="E200" s="3"/>
      <c r="F200" s="4"/>
      <c r="G200" s="4"/>
    </row>
    <row r="201" s="1" customFormat="1" spans="2:7">
      <c r="B201" s="2"/>
      <c r="C201" s="2"/>
      <c r="D201" s="3"/>
      <c r="E201" s="3"/>
      <c r="F201" s="4"/>
      <c r="G201" s="4"/>
    </row>
    <row r="202" s="1" customFormat="1" spans="2:7">
      <c r="B202" s="2"/>
      <c r="C202" s="2"/>
      <c r="D202" s="3"/>
      <c r="E202" s="3"/>
      <c r="F202" s="4"/>
      <c r="G202" s="4"/>
    </row>
    <row r="203" s="1" customFormat="1" spans="2:7">
      <c r="B203" s="2"/>
      <c r="C203" s="2"/>
      <c r="D203" s="3"/>
      <c r="E203" s="3"/>
      <c r="F203" s="4"/>
      <c r="G203" s="4"/>
    </row>
    <row r="204" s="1" customFormat="1" spans="2:7">
      <c r="B204" s="2"/>
      <c r="C204" s="2"/>
      <c r="D204" s="3"/>
      <c r="E204" s="3"/>
      <c r="F204" s="4"/>
      <c r="G204" s="4"/>
    </row>
    <row r="205" s="1" customFormat="1" spans="2:7">
      <c r="B205" s="2"/>
      <c r="C205" s="2"/>
      <c r="D205" s="3"/>
      <c r="E205" s="3"/>
      <c r="F205" s="4"/>
      <c r="G205" s="4"/>
    </row>
    <row r="206" s="1" customFormat="1" spans="2:7">
      <c r="B206" s="2"/>
      <c r="C206" s="2"/>
      <c r="D206" s="3"/>
      <c r="E206" s="3"/>
      <c r="F206" s="4"/>
      <c r="G206" s="4"/>
    </row>
    <row r="207" s="1" customFormat="1" spans="2:7">
      <c r="B207" s="2"/>
      <c r="C207" s="2"/>
      <c r="D207" s="3"/>
      <c r="E207" s="3"/>
      <c r="F207" s="4"/>
      <c r="G207" s="4"/>
    </row>
    <row r="208" s="1" customFormat="1" spans="2:7">
      <c r="B208" s="2"/>
      <c r="C208" s="2"/>
      <c r="D208" s="3"/>
      <c r="E208" s="3"/>
      <c r="F208" s="4"/>
      <c r="G208" s="4"/>
    </row>
    <row r="209" s="1" customFormat="1" spans="2:7">
      <c r="B209" s="2"/>
      <c r="C209" s="2"/>
      <c r="D209" s="3"/>
      <c r="E209" s="3"/>
      <c r="F209" s="4"/>
      <c r="G209" s="4"/>
    </row>
    <row r="210" s="1" customFormat="1" spans="2:7">
      <c r="B210" s="2"/>
      <c r="C210" s="2"/>
      <c r="D210" s="3"/>
      <c r="E210" s="3"/>
      <c r="F210" s="4"/>
      <c r="G210" s="4"/>
    </row>
    <row r="211" s="1" customFormat="1" spans="2:7">
      <c r="B211" s="2"/>
      <c r="C211" s="2"/>
      <c r="D211" s="3"/>
      <c r="E211" s="3"/>
      <c r="F211" s="4"/>
      <c r="G211" s="4"/>
    </row>
    <row r="212" s="1" customFormat="1" spans="2:7">
      <c r="B212" s="2"/>
      <c r="C212" s="2"/>
      <c r="D212" s="3"/>
      <c r="E212" s="3"/>
      <c r="F212" s="4"/>
      <c r="G212" s="4"/>
    </row>
    <row r="213" s="1" customFormat="1" spans="2:7">
      <c r="B213" s="2"/>
      <c r="C213" s="2"/>
      <c r="D213" s="3"/>
      <c r="E213" s="3"/>
      <c r="F213" s="4"/>
      <c r="G213" s="4"/>
    </row>
    <row r="214" s="1" customFormat="1" spans="2:7">
      <c r="B214" s="2"/>
      <c r="C214" s="2"/>
      <c r="D214" s="3"/>
      <c r="E214" s="3"/>
      <c r="F214" s="4"/>
      <c r="G214" s="4"/>
    </row>
    <row r="215" s="1" customFormat="1" spans="2:7">
      <c r="B215" s="2"/>
      <c r="C215" s="2"/>
      <c r="D215" s="3"/>
      <c r="E215" s="3"/>
      <c r="F215" s="4"/>
      <c r="G215" s="4"/>
    </row>
    <row r="216" s="1" customFormat="1" spans="2:7">
      <c r="B216" s="2"/>
      <c r="C216" s="2"/>
      <c r="D216" s="3"/>
      <c r="E216" s="3"/>
      <c r="F216" s="4"/>
      <c r="G216" s="4"/>
    </row>
    <row r="217" s="1" customFormat="1" spans="2:7">
      <c r="B217" s="2"/>
      <c r="C217" s="2"/>
      <c r="D217" s="3"/>
      <c r="E217" s="3"/>
      <c r="F217" s="4"/>
      <c r="G217" s="4"/>
    </row>
    <row r="218" s="1" customFormat="1" spans="2:7">
      <c r="B218" s="2"/>
      <c r="C218" s="2"/>
      <c r="D218" s="3"/>
      <c r="E218" s="3"/>
      <c r="F218" s="4"/>
      <c r="G218" s="4"/>
    </row>
    <row r="219" s="1" customFormat="1" spans="2:7">
      <c r="B219" s="2"/>
      <c r="C219" s="2"/>
      <c r="D219" s="3"/>
      <c r="E219" s="3"/>
      <c r="F219" s="4"/>
      <c r="G219" s="4"/>
    </row>
    <row r="220" s="1" customFormat="1" spans="2:7">
      <c r="B220" s="2"/>
      <c r="C220" s="2"/>
      <c r="D220" s="3"/>
      <c r="E220" s="3"/>
      <c r="F220" s="4"/>
      <c r="G220" s="4"/>
    </row>
    <row r="221" s="1" customFormat="1" spans="2:7">
      <c r="B221" s="2"/>
      <c r="C221" s="2"/>
      <c r="D221" s="3"/>
      <c r="E221" s="3"/>
      <c r="F221" s="4"/>
      <c r="G221" s="4"/>
    </row>
    <row r="222" s="1" customFormat="1" spans="2:7">
      <c r="B222" s="2"/>
      <c r="C222" s="2"/>
      <c r="D222" s="3"/>
      <c r="E222" s="3"/>
      <c r="F222" s="4"/>
      <c r="G222" s="4"/>
    </row>
    <row r="223" s="1" customFormat="1" spans="2:7">
      <c r="B223" s="2"/>
      <c r="C223" s="2"/>
      <c r="D223" s="3"/>
      <c r="E223" s="3"/>
      <c r="F223" s="4"/>
      <c r="G223" s="4"/>
    </row>
    <row r="224" s="1" customFormat="1" spans="2:7">
      <c r="B224" s="2"/>
      <c r="C224" s="2"/>
      <c r="D224" s="3"/>
      <c r="E224" s="3"/>
      <c r="F224" s="4"/>
      <c r="G224" s="4"/>
    </row>
    <row r="225" s="1" customFormat="1" spans="2:7">
      <c r="B225" s="2"/>
      <c r="C225" s="2"/>
      <c r="D225" s="3"/>
      <c r="E225" s="3"/>
      <c r="F225" s="4"/>
      <c r="G225" s="4"/>
    </row>
    <row r="226" s="1" customFormat="1" spans="2:7">
      <c r="B226" s="2"/>
      <c r="C226" s="2"/>
      <c r="D226" s="3"/>
      <c r="E226" s="3"/>
      <c r="F226" s="4"/>
      <c r="G226" s="4"/>
    </row>
    <row r="227" s="1" customFormat="1" spans="2:7">
      <c r="B227" s="2"/>
      <c r="C227" s="2"/>
      <c r="D227" s="3"/>
      <c r="E227" s="3"/>
      <c r="F227" s="4"/>
      <c r="G227" s="4"/>
    </row>
  </sheetData>
  <mergeCells count="4">
    <mergeCell ref="A2:H2"/>
    <mergeCell ref="A34:H34"/>
    <mergeCell ref="A72:F72"/>
    <mergeCell ref="A73:F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风清云淡</cp:lastModifiedBy>
  <dcterms:created xsi:type="dcterms:W3CDTF">2024-09-04T07:24:00Z</dcterms:created>
  <dcterms:modified xsi:type="dcterms:W3CDTF">2024-09-05T03:40:30Z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D156873EFB304A8E9745B737EF0EB0B1_11</vt:lpwstr>
  </property>
  <property fmtid="{D5CDD505-2E9C-101B-9397-08002B2CF9AE}" pid="3" name="KSOProductBuildVer">
    <vt:lpwstr>2052-12.1.0.17857</vt:lpwstr>
  </property>
</Properties>
</file>